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1.3\share2\WEB\WEB STRÁNKA ÚKSÚP - OVVOS 2024\WEB_Publikačná činnosť_2024\"/>
    </mc:Choice>
  </mc:AlternateContent>
  <bookViews>
    <workbookView xWindow="0" yWindow="0" windowWidth="28800" windowHeight="12180"/>
  </bookViews>
  <sheets>
    <sheet name="DEF_PV_DOPOČET_PO2023_Dôverné" sheetId="1" r:id="rId1"/>
  </sheets>
  <definedNames>
    <definedName name="_xlnm.Print_Titles" localSheetId="0">DEF_PV_DOPOČET_PO2023_Dôverné!$1:$3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1" l="1"/>
  <c r="G72" i="1"/>
  <c r="G71" i="1"/>
  <c r="G70" i="1"/>
  <c r="D70" i="1"/>
  <c r="G69" i="1"/>
  <c r="G68" i="1"/>
  <c r="D68" i="1"/>
  <c r="G67" i="1"/>
  <c r="G66" i="1"/>
  <c r="G65" i="1"/>
  <c r="D65" i="1"/>
  <c r="D61" i="1"/>
  <c r="J60" i="1"/>
  <c r="G60" i="1"/>
  <c r="D60" i="1"/>
  <c r="G59" i="1"/>
  <c r="D59" i="1"/>
  <c r="J58" i="1"/>
  <c r="G58" i="1"/>
  <c r="D57" i="1"/>
  <c r="G56" i="1"/>
  <c r="D56" i="1"/>
  <c r="D55" i="1"/>
  <c r="G54" i="1"/>
  <c r="D54" i="1"/>
  <c r="J53" i="1"/>
  <c r="G53" i="1"/>
  <c r="D53" i="1"/>
  <c r="G48" i="1"/>
  <c r="J46" i="1"/>
  <c r="G46" i="1"/>
  <c r="D46" i="1"/>
  <c r="J45" i="1"/>
  <c r="J44" i="1"/>
  <c r="G44" i="1"/>
  <c r="D44" i="1"/>
  <c r="J43" i="1"/>
  <c r="D42" i="1"/>
  <c r="J41" i="1"/>
  <c r="G41" i="1"/>
  <c r="D41" i="1"/>
  <c r="J36" i="1"/>
  <c r="D35" i="1"/>
  <c r="J34" i="1"/>
  <c r="J33" i="1"/>
  <c r="D33" i="1"/>
  <c r="J32" i="1"/>
  <c r="D32" i="1"/>
  <c r="G31" i="1"/>
  <c r="D31" i="1"/>
  <c r="D30" i="1"/>
  <c r="J29" i="1"/>
  <c r="G29" i="1"/>
  <c r="D29" i="1"/>
  <c r="J25" i="1"/>
  <c r="G25" i="1"/>
  <c r="D25" i="1"/>
  <c r="J24" i="1"/>
  <c r="G24" i="1"/>
  <c r="D24" i="1"/>
  <c r="J23" i="1"/>
  <c r="G23" i="1"/>
  <c r="D23" i="1"/>
  <c r="J22" i="1"/>
  <c r="J21" i="1"/>
  <c r="G21" i="1"/>
  <c r="D21" i="1"/>
  <c r="J20" i="1"/>
  <c r="G20" i="1"/>
  <c r="D20" i="1"/>
  <c r="J19" i="1"/>
  <c r="G19" i="1"/>
  <c r="D19" i="1"/>
  <c r="J18" i="1"/>
  <c r="G18" i="1"/>
  <c r="D18" i="1"/>
  <c r="J17" i="1"/>
  <c r="G17" i="1"/>
  <c r="D17" i="1"/>
  <c r="J13" i="1"/>
  <c r="G13" i="1"/>
  <c r="D13" i="1"/>
  <c r="J12" i="1"/>
  <c r="G12" i="1"/>
  <c r="D12" i="1"/>
  <c r="J11" i="1"/>
  <c r="G11" i="1"/>
  <c r="D11" i="1"/>
  <c r="J10" i="1"/>
  <c r="G10" i="1"/>
  <c r="D10" i="1"/>
  <c r="J9" i="1"/>
  <c r="G9" i="1"/>
  <c r="D9" i="1"/>
  <c r="J8" i="1"/>
  <c r="G8" i="1"/>
  <c r="D8" i="1"/>
  <c r="J7" i="1"/>
  <c r="G7" i="1"/>
  <c r="D7" i="1"/>
  <c r="J6" i="1"/>
  <c r="G6" i="1"/>
  <c r="D6" i="1"/>
  <c r="J5" i="1"/>
  <c r="G5" i="1"/>
  <c r="D5" i="1"/>
</calcChain>
</file>

<file path=xl/sharedStrings.xml><?xml version="1.0" encoding="utf-8"?>
<sst xmlns="http://schemas.openxmlformats.org/spreadsheetml/2006/main" count="267" uniqueCount="34">
  <si>
    <t>Definitívna úroda ovocia za rok 2023 v ovocných sadoch SR podľa produkčnej výmery rodiacich sadov</t>
  </si>
  <si>
    <t>Územie</t>
  </si>
  <si>
    <t>Ovocie spolu</t>
  </si>
  <si>
    <t>Jabloň domáca</t>
  </si>
  <si>
    <t>Hruška obyčajná</t>
  </si>
  <si>
    <t>Rodiace ovocné sady v ha</t>
  </si>
  <si>
    <t>úroda v tonách</t>
  </si>
  <si>
    <t>úrodnosť                v tonách</t>
  </si>
  <si>
    <t>SR spolu</t>
  </si>
  <si>
    <t>1 BRATISLAVSKÝ KRAJ</t>
  </si>
  <si>
    <t>2 TRNAVSKÝ KRAJ</t>
  </si>
  <si>
    <t>3 TRENČIANSKY KRAJ</t>
  </si>
  <si>
    <t>4 NITRIANSKY KRAJ</t>
  </si>
  <si>
    <t>5 ŽILINSKÝ KRAJ</t>
  </si>
  <si>
    <t>6 BANSKOBYSTRICKÝ KRAJ</t>
  </si>
  <si>
    <t>7 PRESOVSKÝ KRAJ</t>
  </si>
  <si>
    <t>8 KOŠICKÝ KRAJ</t>
  </si>
  <si>
    <t>Broskyňa obyčajná</t>
  </si>
  <si>
    <t>Marhuľa obyčajná</t>
  </si>
  <si>
    <t>Slivka domáca</t>
  </si>
  <si>
    <t>D</t>
  </si>
  <si>
    <t>Čerešňa vtáčia</t>
  </si>
  <si>
    <t>Baza čierna</t>
  </si>
  <si>
    <t>Jarabina čierna (Arónia čiernoplodá)</t>
  </si>
  <si>
    <t>úrodnosť v tonách</t>
  </si>
  <si>
    <t>─</t>
  </si>
  <si>
    <t>Ríbezľa červená</t>
  </si>
  <si>
    <t>Ríbezľa čierna</t>
  </si>
  <si>
    <t>Jahoda</t>
  </si>
  <si>
    <t>Orech kráľovský (vlašský)</t>
  </si>
  <si>
    <t>Brusnica chocholíkatá - čučoriedka</t>
  </si>
  <si>
    <t>Rakytník rešetliakový</t>
  </si>
  <si>
    <t xml:space="preserve">Malina </t>
  </si>
  <si>
    <t>Ostatné neuvedené ovocie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</si>
</sst>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1041B]#,##0.0000"/>
    <numFmt numFmtId="165" formatCode="[$-101041B]#,##0.000"/>
    <numFmt numFmtId="166" formatCode="[$-101041B]#,##0"/>
  </numFmts>
  <fonts count="7" x14ac:knownFonts="1">
    <font>
      <sz val="10"/>
      <name val="Arial"/>
      <charset val="238"/>
    </font>
    <font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sz val="9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wrapText="1"/>
    </xf>
    <xf numFmtId="0" fontId="5" fillId="0" borderId="0">
      <alignment wrapText="1"/>
    </xf>
  </cellStyleXfs>
  <cellXfs count="24">
    <xf numFmtId="0" fontId="0" fillId="0" borderId="0" xfId="0">
      <alignment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Border="1">
      <alignment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75"/>
  <sheetViews>
    <sheetView showGridLines="0" tabSelected="1" workbookViewId="0">
      <selection activeCell="K3" sqref="K3"/>
    </sheetView>
  </sheetViews>
  <sheetFormatPr defaultRowHeight="12.75" x14ac:dyDescent="0.2"/>
  <cols>
    <col min="1" max="1" width="28.140625" style="22" customWidth="1"/>
    <col min="2" max="2" width="13.85546875" style="23" customWidth="1"/>
    <col min="3" max="3" width="12.42578125" style="23" customWidth="1"/>
    <col min="4" max="4" width="11.140625" style="23" customWidth="1"/>
    <col min="5" max="5" width="13.42578125" style="4" bestFit="1" customWidth="1"/>
    <col min="6" max="6" width="12.42578125" style="4" customWidth="1"/>
    <col min="7" max="7" width="11.140625" style="4" customWidth="1"/>
    <col min="8" max="8" width="13.42578125" style="4" bestFit="1" customWidth="1"/>
    <col min="9" max="9" width="12.42578125" style="4" customWidth="1"/>
    <col min="10" max="10" width="11.140625" style="4" customWidth="1"/>
    <col min="11" max="16384" width="9.140625" style="4"/>
  </cols>
  <sheetData>
    <row r="1" spans="1:10" s="2" customFormat="1" ht="35.450000000000003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customHeight="1" x14ac:dyDescent="0.2">
      <c r="A3" s="5" t="s">
        <v>1</v>
      </c>
      <c r="B3" s="6" t="s">
        <v>2</v>
      </c>
      <c r="C3" s="6"/>
      <c r="D3" s="6"/>
      <c r="E3" s="6" t="s">
        <v>3</v>
      </c>
      <c r="F3" s="6"/>
      <c r="G3" s="6"/>
      <c r="H3" s="6" t="s">
        <v>4</v>
      </c>
      <c r="I3" s="6"/>
      <c r="J3" s="6"/>
    </row>
    <row r="4" spans="1:10" ht="25.5" x14ac:dyDescent="0.2">
      <c r="A4" s="5"/>
      <c r="B4" s="7" t="s">
        <v>5</v>
      </c>
      <c r="C4" s="7" t="s">
        <v>6</v>
      </c>
      <c r="D4" s="7" t="s">
        <v>7</v>
      </c>
      <c r="E4" s="7" t="s">
        <v>5</v>
      </c>
      <c r="F4" s="7" t="s">
        <v>6</v>
      </c>
      <c r="G4" s="7" t="s">
        <v>7</v>
      </c>
      <c r="H4" s="7" t="s">
        <v>5</v>
      </c>
      <c r="I4" s="7" t="s">
        <v>6</v>
      </c>
      <c r="J4" s="7" t="s">
        <v>7</v>
      </c>
    </row>
    <row r="5" spans="1:10" ht="14.1" customHeight="1" x14ac:dyDescent="0.2">
      <c r="A5" s="8" t="s">
        <v>8</v>
      </c>
      <c r="B5" s="9">
        <v>4717.4628999999986</v>
      </c>
      <c r="C5" s="10">
        <v>32734.649300000001</v>
      </c>
      <c r="D5" s="10">
        <f>C5/B5</f>
        <v>6.9390369344505096</v>
      </c>
      <c r="E5" s="9">
        <v>1539.7997</v>
      </c>
      <c r="F5" s="10">
        <v>26395.3573</v>
      </c>
      <c r="G5" s="10">
        <f>F5/E5</f>
        <v>17.14207198507702</v>
      </c>
      <c r="H5" s="9">
        <v>109.9004</v>
      </c>
      <c r="I5" s="10">
        <v>1017.8145</v>
      </c>
      <c r="J5" s="10">
        <f>I5/H5</f>
        <v>9.2612447270437581</v>
      </c>
    </row>
    <row r="6" spans="1:10" ht="14.1" customHeight="1" x14ac:dyDescent="0.2">
      <c r="A6" s="8" t="s">
        <v>9</v>
      </c>
      <c r="B6" s="9">
        <v>672.39319999999964</v>
      </c>
      <c r="C6" s="10">
        <v>11712.918</v>
      </c>
      <c r="D6" s="10">
        <f t="shared" ref="D6:D13" si="0">C6/B6</f>
        <v>17.419744875468709</v>
      </c>
      <c r="E6" s="9">
        <v>230.49080000000001</v>
      </c>
      <c r="F6" s="10">
        <v>10081.4061</v>
      </c>
      <c r="G6" s="10">
        <f t="shared" ref="G6:G13" si="1">F6/E6</f>
        <v>43.73886549918695</v>
      </c>
      <c r="H6" s="9">
        <v>16.4908</v>
      </c>
      <c r="I6" s="10">
        <v>553.92899999999997</v>
      </c>
      <c r="J6" s="10">
        <f t="shared" ref="J6:J13" si="2">I6/H6</f>
        <v>33.590183617532198</v>
      </c>
    </row>
    <row r="7" spans="1:10" ht="14.1" customHeight="1" x14ac:dyDescent="0.2">
      <c r="A7" s="8" t="s">
        <v>10</v>
      </c>
      <c r="B7" s="9">
        <v>820.82659999999998</v>
      </c>
      <c r="C7" s="10">
        <v>10560.1245</v>
      </c>
      <c r="D7" s="10">
        <f t="shared" si="0"/>
        <v>12.865231828500685</v>
      </c>
      <c r="E7" s="9">
        <v>407.6782</v>
      </c>
      <c r="F7" s="10">
        <v>9100.4390000000003</v>
      </c>
      <c r="G7" s="10">
        <f t="shared" si="1"/>
        <v>22.322603955767075</v>
      </c>
      <c r="H7" s="9">
        <v>24.760999999999999</v>
      </c>
      <c r="I7" s="10">
        <v>291.02249999999998</v>
      </c>
      <c r="J7" s="10">
        <f t="shared" si="2"/>
        <v>11.753261176850692</v>
      </c>
    </row>
    <row r="8" spans="1:10" ht="14.1" customHeight="1" x14ac:dyDescent="0.2">
      <c r="A8" s="8" t="s">
        <v>11</v>
      </c>
      <c r="B8" s="9">
        <v>867.00769999999989</v>
      </c>
      <c r="C8" s="10">
        <v>4337.7078000000001</v>
      </c>
      <c r="D8" s="10">
        <f t="shared" si="0"/>
        <v>5.0030787500503173</v>
      </c>
      <c r="E8" s="9">
        <v>405.70429999999999</v>
      </c>
      <c r="F8" s="10">
        <v>4070.8312000000001</v>
      </c>
      <c r="G8" s="10">
        <f t="shared" si="1"/>
        <v>10.033985836482385</v>
      </c>
      <c r="H8" s="9">
        <v>21.9</v>
      </c>
      <c r="I8" s="10">
        <v>13.215</v>
      </c>
      <c r="J8" s="10">
        <f t="shared" si="2"/>
        <v>0.60342465753424657</v>
      </c>
    </row>
    <row r="9" spans="1:10" ht="14.1" customHeight="1" x14ac:dyDescent="0.2">
      <c r="A9" s="8" t="s">
        <v>12</v>
      </c>
      <c r="B9" s="9">
        <v>1019.4718999999997</v>
      </c>
      <c r="C9" s="10">
        <v>4175.03</v>
      </c>
      <c r="D9" s="10">
        <f t="shared" si="0"/>
        <v>4.0952869814263648</v>
      </c>
      <c r="E9" s="9">
        <v>319.23950000000002</v>
      </c>
      <c r="F9" s="10">
        <v>2353.6179999999999</v>
      </c>
      <c r="G9" s="10">
        <f t="shared" si="1"/>
        <v>7.3725776415512483</v>
      </c>
      <c r="H9" s="9">
        <v>20.715</v>
      </c>
      <c r="I9" s="10">
        <v>13.834</v>
      </c>
      <c r="J9" s="10">
        <f t="shared" si="2"/>
        <v>0.66782524740526183</v>
      </c>
    </row>
    <row r="10" spans="1:10" ht="14.1" customHeight="1" x14ac:dyDescent="0.2">
      <c r="A10" s="8" t="s">
        <v>13</v>
      </c>
      <c r="B10" s="9">
        <v>81.391100000000037</v>
      </c>
      <c r="C10" s="10">
        <v>92.813999999999993</v>
      </c>
      <c r="D10" s="10">
        <f t="shared" si="0"/>
        <v>1.1403458117656593</v>
      </c>
      <c r="E10" s="9">
        <v>11.4068</v>
      </c>
      <c r="F10" s="10">
        <v>11.208</v>
      </c>
      <c r="G10" s="10">
        <f t="shared" si="1"/>
        <v>0.98257179927762384</v>
      </c>
      <c r="H10" s="9">
        <v>1.6619999999999999</v>
      </c>
      <c r="I10" s="10">
        <v>1.21</v>
      </c>
      <c r="J10" s="10">
        <f t="shared" si="2"/>
        <v>0.72803850782190138</v>
      </c>
    </row>
    <row r="11" spans="1:10" ht="14.1" customHeight="1" x14ac:dyDescent="0.2">
      <c r="A11" s="8" t="s">
        <v>14</v>
      </c>
      <c r="B11" s="9">
        <v>771.25229999999999</v>
      </c>
      <c r="C11" s="10">
        <v>1124.575</v>
      </c>
      <c r="D11" s="10">
        <f t="shared" si="0"/>
        <v>1.4581155868189957</v>
      </c>
      <c r="E11" s="9">
        <v>80.827699999999993</v>
      </c>
      <c r="F11" s="10">
        <v>677.78</v>
      </c>
      <c r="G11" s="10">
        <f t="shared" si="1"/>
        <v>8.3854916074563555</v>
      </c>
      <c r="H11" s="9">
        <v>11.739000000000001</v>
      </c>
      <c r="I11" s="10">
        <v>141.93199999999999</v>
      </c>
      <c r="J11" s="10">
        <f t="shared" si="2"/>
        <v>12.090638044126415</v>
      </c>
    </row>
    <row r="12" spans="1:10" ht="14.1" customHeight="1" x14ac:dyDescent="0.2">
      <c r="A12" s="8" t="s">
        <v>15</v>
      </c>
      <c r="B12" s="9">
        <v>158.94019999999992</v>
      </c>
      <c r="C12" s="10">
        <v>177.732</v>
      </c>
      <c r="D12" s="10">
        <f t="shared" si="0"/>
        <v>1.1182318884712621</v>
      </c>
      <c r="E12" s="9">
        <v>29.291399999999999</v>
      </c>
      <c r="F12" s="10">
        <v>90.198999999999998</v>
      </c>
      <c r="G12" s="10">
        <f t="shared" si="1"/>
        <v>3.0793680056262249</v>
      </c>
      <c r="H12" s="9">
        <v>1.3186</v>
      </c>
      <c r="I12" s="10">
        <v>0.21099999999999999</v>
      </c>
      <c r="J12" s="10">
        <f t="shared" si="2"/>
        <v>0.16001820112240253</v>
      </c>
    </row>
    <row r="13" spans="1:10" ht="14.1" customHeight="1" x14ac:dyDescent="0.2">
      <c r="A13" s="8" t="s">
        <v>16</v>
      </c>
      <c r="B13" s="9">
        <v>326.17989999999992</v>
      </c>
      <c r="C13" s="10">
        <v>553.74800000000005</v>
      </c>
      <c r="D13" s="10">
        <f t="shared" si="0"/>
        <v>1.6976766502166447</v>
      </c>
      <c r="E13" s="9">
        <v>55.161000000000001</v>
      </c>
      <c r="F13" s="10">
        <v>9.8759999999999994</v>
      </c>
      <c r="G13" s="10">
        <f t="shared" si="1"/>
        <v>0.1790395388045902</v>
      </c>
      <c r="H13" s="9">
        <v>11.314</v>
      </c>
      <c r="I13" s="10">
        <v>2.4609999999999999</v>
      </c>
      <c r="J13" s="10">
        <f t="shared" si="2"/>
        <v>0.21751811914442282</v>
      </c>
    </row>
    <row r="14" spans="1:10" ht="14.1" customHeight="1" x14ac:dyDescent="0.2">
      <c r="A14" s="11"/>
      <c r="B14" s="12"/>
      <c r="C14" s="12"/>
      <c r="D14" s="12"/>
      <c r="E14" s="13"/>
      <c r="F14" s="14"/>
    </row>
    <row r="15" spans="1:10" x14ac:dyDescent="0.2">
      <c r="A15" s="5" t="s">
        <v>1</v>
      </c>
      <c r="B15" s="6" t="s">
        <v>17</v>
      </c>
      <c r="C15" s="6"/>
      <c r="D15" s="6"/>
      <c r="E15" s="6" t="s">
        <v>18</v>
      </c>
      <c r="F15" s="6"/>
      <c r="G15" s="6"/>
      <c r="H15" s="6" t="s">
        <v>19</v>
      </c>
      <c r="I15" s="6"/>
      <c r="J15" s="6"/>
    </row>
    <row r="16" spans="1:10" ht="25.5" x14ac:dyDescent="0.2">
      <c r="A16" s="5"/>
      <c r="B16" s="7" t="s">
        <v>5</v>
      </c>
      <c r="C16" s="7" t="s">
        <v>6</v>
      </c>
      <c r="D16" s="7" t="s">
        <v>7</v>
      </c>
      <c r="E16" s="7" t="s">
        <v>5</v>
      </c>
      <c r="F16" s="7" t="s">
        <v>6</v>
      </c>
      <c r="G16" s="7" t="s">
        <v>7</v>
      </c>
      <c r="H16" s="7" t="s">
        <v>5</v>
      </c>
      <c r="I16" s="7" t="s">
        <v>6</v>
      </c>
      <c r="J16" s="7" t="s">
        <v>7</v>
      </c>
    </row>
    <row r="17" spans="1:10" x14ac:dyDescent="0.2">
      <c r="A17" s="8" t="s">
        <v>8</v>
      </c>
      <c r="B17" s="9">
        <v>263.55939999999998</v>
      </c>
      <c r="C17" s="10">
        <v>880.87599999999998</v>
      </c>
      <c r="D17" s="10">
        <f>C17/B17</f>
        <v>3.3422294936169989</v>
      </c>
      <c r="E17" s="9">
        <v>183.92859999999999</v>
      </c>
      <c r="F17" s="10">
        <v>268.58499999999998</v>
      </c>
      <c r="G17" s="10">
        <f>F17/E17</f>
        <v>1.4602677343273422</v>
      </c>
      <c r="H17" s="9">
        <v>579.40700000000004</v>
      </c>
      <c r="I17" s="10">
        <v>1185.1189999999999</v>
      </c>
      <c r="J17" s="10">
        <f>I17/H17</f>
        <v>2.045399865724784</v>
      </c>
    </row>
    <row r="18" spans="1:10" x14ac:dyDescent="0.2">
      <c r="A18" s="8" t="s">
        <v>9</v>
      </c>
      <c r="B18" s="9">
        <v>7.8719999999999999</v>
      </c>
      <c r="C18" s="10">
        <v>26.393999999999998</v>
      </c>
      <c r="D18" s="10">
        <f t="shared" ref="D18:D25" si="3">C18/B18</f>
        <v>3.3528963414634143</v>
      </c>
      <c r="E18" s="9">
        <v>4.3177000000000003</v>
      </c>
      <c r="F18" s="10">
        <v>2.9990000000000001</v>
      </c>
      <c r="G18" s="10">
        <f t="shared" ref="G18:G25" si="4">F18/E18</f>
        <v>0.69458276397155894</v>
      </c>
      <c r="H18" s="9">
        <v>11.591900000000001</v>
      </c>
      <c r="I18" s="10">
        <v>8.2970000000000006</v>
      </c>
      <c r="J18" s="10">
        <f t="shared" ref="J18:J25" si="5">I18/H18</f>
        <v>0.71575841751567904</v>
      </c>
    </row>
    <row r="19" spans="1:10" x14ac:dyDescent="0.2">
      <c r="A19" s="8" t="s">
        <v>10</v>
      </c>
      <c r="B19" s="9">
        <v>67.903599999999997</v>
      </c>
      <c r="C19" s="10">
        <v>182.762</v>
      </c>
      <c r="D19" s="10">
        <f t="shared" si="3"/>
        <v>2.6914920563858176</v>
      </c>
      <c r="E19" s="9">
        <v>60.348399999999998</v>
      </c>
      <c r="F19" s="10">
        <v>120.77500000000001</v>
      </c>
      <c r="G19" s="10">
        <f t="shared" si="4"/>
        <v>2.0012958090023929</v>
      </c>
      <c r="H19" s="9">
        <v>57.578800000000001</v>
      </c>
      <c r="I19" s="10">
        <v>211.803</v>
      </c>
      <c r="J19" s="10">
        <f t="shared" si="5"/>
        <v>3.6784893050914573</v>
      </c>
    </row>
    <row r="20" spans="1:10" x14ac:dyDescent="0.2">
      <c r="A20" s="8" t="s">
        <v>11</v>
      </c>
      <c r="B20" s="9">
        <v>17.8584</v>
      </c>
      <c r="C20" s="10">
        <v>47.881</v>
      </c>
      <c r="D20" s="10">
        <f t="shared" si="3"/>
        <v>2.6811472472337949</v>
      </c>
      <c r="E20" s="9">
        <v>19.228000000000002</v>
      </c>
      <c r="F20" s="10">
        <v>18.98</v>
      </c>
      <c r="G20" s="10">
        <f t="shared" si="4"/>
        <v>0.98710214270855001</v>
      </c>
      <c r="H20" s="9">
        <v>227.87379999999999</v>
      </c>
      <c r="I20" s="10">
        <v>47.997999999999998</v>
      </c>
      <c r="J20" s="10">
        <f t="shared" si="5"/>
        <v>0.21063413169921247</v>
      </c>
    </row>
    <row r="21" spans="1:10" x14ac:dyDescent="0.2">
      <c r="A21" s="8" t="s">
        <v>12</v>
      </c>
      <c r="B21" s="9">
        <v>110.77119999999999</v>
      </c>
      <c r="C21" s="10">
        <v>492.33800000000002</v>
      </c>
      <c r="D21" s="10">
        <f t="shared" si="3"/>
        <v>4.4446390397504052</v>
      </c>
      <c r="E21" s="9">
        <v>92.979299999999995</v>
      </c>
      <c r="F21" s="10">
        <v>87.584000000000003</v>
      </c>
      <c r="G21" s="10">
        <f t="shared" si="4"/>
        <v>0.94197310584183802</v>
      </c>
      <c r="H21" s="9">
        <v>194.68</v>
      </c>
      <c r="I21" s="10">
        <v>674.94500000000005</v>
      </c>
      <c r="J21" s="10">
        <f t="shared" si="5"/>
        <v>3.4669457571399223</v>
      </c>
    </row>
    <row r="22" spans="1:10" x14ac:dyDescent="0.2">
      <c r="A22" s="8" t="s">
        <v>13</v>
      </c>
      <c r="B22" s="9" t="s">
        <v>20</v>
      </c>
      <c r="C22" s="10" t="s">
        <v>20</v>
      </c>
      <c r="D22" s="10" t="s">
        <v>20</v>
      </c>
      <c r="E22" s="9" t="s">
        <v>20</v>
      </c>
      <c r="F22" s="10" t="s">
        <v>20</v>
      </c>
      <c r="G22" s="10" t="s">
        <v>20</v>
      </c>
      <c r="H22" s="9">
        <v>12.212</v>
      </c>
      <c r="I22" s="10">
        <v>4.45</v>
      </c>
      <c r="J22" s="10">
        <f t="shared" si="5"/>
        <v>0.3643956763838847</v>
      </c>
    </row>
    <row r="23" spans="1:10" x14ac:dyDescent="0.2">
      <c r="A23" s="8" t="s">
        <v>14</v>
      </c>
      <c r="B23" s="9">
        <v>8.0277999999999992</v>
      </c>
      <c r="C23" s="10">
        <v>8.6120000000000001</v>
      </c>
      <c r="D23" s="10">
        <f t="shared" si="3"/>
        <v>1.0727721168937943</v>
      </c>
      <c r="E23" s="9">
        <v>4.7652000000000001</v>
      </c>
      <c r="F23" s="10">
        <v>38.195999999999998</v>
      </c>
      <c r="G23" s="10">
        <f t="shared" si="4"/>
        <v>8.0156131956685961</v>
      </c>
      <c r="H23" s="9">
        <v>17.8445</v>
      </c>
      <c r="I23" s="10">
        <v>50.183999999999997</v>
      </c>
      <c r="J23" s="10">
        <f t="shared" si="5"/>
        <v>2.8122951049342935</v>
      </c>
    </row>
    <row r="24" spans="1:10" x14ac:dyDescent="0.2">
      <c r="A24" s="8" t="s">
        <v>15</v>
      </c>
      <c r="B24" s="9">
        <v>1.4510000000000001</v>
      </c>
      <c r="C24" s="10">
        <v>13.05</v>
      </c>
      <c r="D24" s="10">
        <f t="shared" si="3"/>
        <v>8.9937973811164706</v>
      </c>
      <c r="E24" s="9">
        <v>1.704</v>
      </c>
      <c r="F24" s="10">
        <v>0.05</v>
      </c>
      <c r="G24" s="10">
        <f t="shared" si="4"/>
        <v>2.9342723004694839E-2</v>
      </c>
      <c r="H24" s="9">
        <v>15.436</v>
      </c>
      <c r="I24" s="10">
        <v>7.1360000000000001</v>
      </c>
      <c r="J24" s="10">
        <f t="shared" si="5"/>
        <v>0.46229593158849441</v>
      </c>
    </row>
    <row r="25" spans="1:10" x14ac:dyDescent="0.2">
      <c r="A25" s="8" t="s">
        <v>16</v>
      </c>
      <c r="B25" s="9">
        <v>49.6494</v>
      </c>
      <c r="C25" s="10">
        <v>109.839</v>
      </c>
      <c r="D25" s="10">
        <f t="shared" si="3"/>
        <v>2.2122925956809145</v>
      </c>
      <c r="E25" s="9">
        <v>0.47</v>
      </c>
      <c r="F25" s="10">
        <v>1E-3</v>
      </c>
      <c r="G25" s="10">
        <f t="shared" si="4"/>
        <v>2.1276595744680851E-3</v>
      </c>
      <c r="H25" s="9">
        <v>42.19</v>
      </c>
      <c r="I25" s="10">
        <v>180.30600000000001</v>
      </c>
      <c r="J25" s="10">
        <f t="shared" si="5"/>
        <v>4.2736667456743307</v>
      </c>
    </row>
    <row r="26" spans="1:10" ht="13.5" x14ac:dyDescent="0.2">
      <c r="A26" s="15"/>
      <c r="B26" s="16"/>
      <c r="C26" s="16"/>
      <c r="D26" s="16"/>
      <c r="E26" s="13"/>
      <c r="F26" s="14"/>
    </row>
    <row r="27" spans="1:10" ht="13.5" customHeight="1" x14ac:dyDescent="0.2">
      <c r="A27" s="5" t="s">
        <v>1</v>
      </c>
      <c r="B27" s="6" t="s">
        <v>21</v>
      </c>
      <c r="C27" s="6"/>
      <c r="D27" s="6"/>
      <c r="E27" s="17" t="s">
        <v>22</v>
      </c>
      <c r="F27" s="18"/>
      <c r="G27" s="19"/>
      <c r="H27" s="6" t="s">
        <v>23</v>
      </c>
      <c r="I27" s="6"/>
      <c r="J27" s="6"/>
    </row>
    <row r="28" spans="1:10" ht="30" customHeight="1" x14ac:dyDescent="0.2">
      <c r="A28" s="5"/>
      <c r="B28" s="7" t="s">
        <v>5</v>
      </c>
      <c r="C28" s="7" t="s">
        <v>6</v>
      </c>
      <c r="D28" s="7" t="s">
        <v>7</v>
      </c>
      <c r="E28" s="7" t="s">
        <v>5</v>
      </c>
      <c r="F28" s="7" t="s">
        <v>6</v>
      </c>
      <c r="G28" s="7" t="s">
        <v>7</v>
      </c>
      <c r="H28" s="7" t="s">
        <v>5</v>
      </c>
      <c r="I28" s="7" t="s">
        <v>6</v>
      </c>
      <c r="J28" s="7" t="s">
        <v>24</v>
      </c>
    </row>
    <row r="29" spans="1:10" x14ac:dyDescent="0.2">
      <c r="A29" s="8" t="s">
        <v>8</v>
      </c>
      <c r="B29" s="9">
        <v>167.24979999999999</v>
      </c>
      <c r="C29" s="10">
        <v>524.01620000000003</v>
      </c>
      <c r="D29" s="10">
        <f>C29/B29</f>
        <v>3.1331349873064127</v>
      </c>
      <c r="E29" s="9">
        <v>36.8598</v>
      </c>
      <c r="F29" s="10">
        <v>26.895</v>
      </c>
      <c r="G29" s="10">
        <f>F29/E29</f>
        <v>0.72965669916819953</v>
      </c>
      <c r="H29" s="9">
        <v>106.5829</v>
      </c>
      <c r="I29" s="10">
        <v>233.47200000000001</v>
      </c>
      <c r="J29" s="10">
        <f>I29/H29</f>
        <v>2.1905202429282746</v>
      </c>
    </row>
    <row r="30" spans="1:10" x14ac:dyDescent="0.2">
      <c r="A30" s="8" t="s">
        <v>9</v>
      </c>
      <c r="B30" s="9">
        <v>45.48</v>
      </c>
      <c r="C30" s="10">
        <v>353.85</v>
      </c>
      <c r="D30" s="10">
        <f t="shared" ref="D30:D35" si="6">C30/B30</f>
        <v>7.780343007915568</v>
      </c>
      <c r="E30" s="9" t="s">
        <v>20</v>
      </c>
      <c r="F30" s="10" t="s">
        <v>20</v>
      </c>
      <c r="G30" s="10" t="s">
        <v>20</v>
      </c>
      <c r="H30" s="9" t="s">
        <v>20</v>
      </c>
      <c r="I30" s="10" t="s">
        <v>20</v>
      </c>
      <c r="J30" s="10" t="s">
        <v>20</v>
      </c>
    </row>
    <row r="31" spans="1:10" x14ac:dyDescent="0.2">
      <c r="A31" s="8" t="s">
        <v>10</v>
      </c>
      <c r="B31" s="9">
        <v>20.521899999999999</v>
      </c>
      <c r="C31" s="10">
        <v>55.960999999999999</v>
      </c>
      <c r="D31" s="10">
        <f t="shared" si="6"/>
        <v>2.726891759534936</v>
      </c>
      <c r="E31" s="9">
        <v>33.450000000000003</v>
      </c>
      <c r="F31" s="10">
        <v>25.690999999999999</v>
      </c>
      <c r="G31" s="10">
        <f t="shared" ref="G31" si="7">F31/E31</f>
        <v>0.76804185351270549</v>
      </c>
      <c r="H31" s="9" t="s">
        <v>20</v>
      </c>
      <c r="I31" s="10" t="s">
        <v>20</v>
      </c>
      <c r="J31" s="10" t="s">
        <v>20</v>
      </c>
    </row>
    <row r="32" spans="1:10" x14ac:dyDescent="0.2">
      <c r="A32" s="8" t="s">
        <v>11</v>
      </c>
      <c r="B32" s="9">
        <v>41.231000000000002</v>
      </c>
      <c r="C32" s="10">
        <v>0.5232</v>
      </c>
      <c r="D32" s="10">
        <f t="shared" si="6"/>
        <v>1.2689481215590211E-2</v>
      </c>
      <c r="E32" s="20" t="s">
        <v>25</v>
      </c>
      <c r="F32" s="20" t="s">
        <v>25</v>
      </c>
      <c r="G32" s="20" t="s">
        <v>25</v>
      </c>
      <c r="H32" s="9">
        <v>11.347</v>
      </c>
      <c r="I32" s="10">
        <v>9.1349999999999998</v>
      </c>
      <c r="J32" s="10">
        <f t="shared" ref="J32:J36" si="8">I32/H32</f>
        <v>0.80505860579888955</v>
      </c>
    </row>
    <row r="33" spans="1:10" x14ac:dyDescent="0.2">
      <c r="A33" s="8" t="s">
        <v>12</v>
      </c>
      <c r="B33" s="9">
        <v>54.282499999999999</v>
      </c>
      <c r="C33" s="10">
        <v>112.21299999999999</v>
      </c>
      <c r="D33" s="10">
        <f t="shared" si="6"/>
        <v>2.0672039791829779</v>
      </c>
      <c r="E33" s="9" t="s">
        <v>20</v>
      </c>
      <c r="F33" s="10" t="s">
        <v>20</v>
      </c>
      <c r="G33" s="10" t="s">
        <v>20</v>
      </c>
      <c r="H33" s="9">
        <v>1.6839999999999999</v>
      </c>
      <c r="I33" s="10">
        <v>0.77</v>
      </c>
      <c r="J33" s="10">
        <f t="shared" si="8"/>
        <v>0.45724465558194777</v>
      </c>
    </row>
    <row r="34" spans="1:10" x14ac:dyDescent="0.2">
      <c r="A34" s="8" t="s">
        <v>13</v>
      </c>
      <c r="B34" s="9" t="s">
        <v>20</v>
      </c>
      <c r="C34" s="10" t="s">
        <v>20</v>
      </c>
      <c r="D34" s="10" t="s">
        <v>20</v>
      </c>
      <c r="E34" s="9" t="s">
        <v>20</v>
      </c>
      <c r="F34" s="10" t="s">
        <v>20</v>
      </c>
      <c r="G34" s="10" t="s">
        <v>20</v>
      </c>
      <c r="H34" s="9">
        <v>4.8212000000000002</v>
      </c>
      <c r="I34" s="10">
        <v>3.7149999999999999</v>
      </c>
      <c r="J34" s="10">
        <f t="shared" si="8"/>
        <v>0.77055504853563428</v>
      </c>
    </row>
    <row r="35" spans="1:10" x14ac:dyDescent="0.2">
      <c r="A35" s="8" t="s">
        <v>14</v>
      </c>
      <c r="B35" s="9">
        <v>1.9314</v>
      </c>
      <c r="C35" s="10">
        <v>1.3640000000000001</v>
      </c>
      <c r="D35" s="10">
        <f t="shared" si="6"/>
        <v>0.70622346484415455</v>
      </c>
      <c r="E35" s="20" t="s">
        <v>25</v>
      </c>
      <c r="F35" s="20" t="s">
        <v>25</v>
      </c>
      <c r="G35" s="20" t="s">
        <v>25</v>
      </c>
      <c r="H35" s="9" t="s">
        <v>20</v>
      </c>
      <c r="I35" s="10" t="s">
        <v>20</v>
      </c>
      <c r="J35" s="10" t="s">
        <v>20</v>
      </c>
    </row>
    <row r="36" spans="1:10" x14ac:dyDescent="0.2">
      <c r="A36" s="8" t="s">
        <v>15</v>
      </c>
      <c r="B36" s="21" t="s">
        <v>20</v>
      </c>
      <c r="C36" s="21" t="s">
        <v>20</v>
      </c>
      <c r="D36" s="21" t="s">
        <v>20</v>
      </c>
      <c r="E36" s="9" t="s">
        <v>20</v>
      </c>
      <c r="F36" s="10" t="s">
        <v>20</v>
      </c>
      <c r="G36" s="10" t="s">
        <v>20</v>
      </c>
      <c r="H36" s="9">
        <v>41.92</v>
      </c>
      <c r="I36" s="10">
        <v>18.033999999999999</v>
      </c>
      <c r="J36" s="10">
        <f t="shared" si="8"/>
        <v>0.43020038167938929</v>
      </c>
    </row>
    <row r="37" spans="1:10" x14ac:dyDescent="0.2">
      <c r="A37" s="8" t="s">
        <v>16</v>
      </c>
      <c r="B37" s="9" t="s">
        <v>20</v>
      </c>
      <c r="C37" s="10" t="s">
        <v>20</v>
      </c>
      <c r="D37" s="10" t="s">
        <v>20</v>
      </c>
      <c r="E37" s="9" t="s">
        <v>20</v>
      </c>
      <c r="F37" s="10" t="s">
        <v>20</v>
      </c>
      <c r="G37" s="10" t="s">
        <v>20</v>
      </c>
      <c r="H37" s="9" t="s">
        <v>20</v>
      </c>
      <c r="I37" s="10" t="s">
        <v>20</v>
      </c>
      <c r="J37" s="10" t="s">
        <v>20</v>
      </c>
    </row>
    <row r="38" spans="1:10" ht="13.5" x14ac:dyDescent="0.2">
      <c r="A38" s="15"/>
      <c r="B38" s="16"/>
      <c r="C38" s="16"/>
      <c r="D38" s="16"/>
      <c r="E38" s="13"/>
      <c r="F38" s="14"/>
    </row>
    <row r="39" spans="1:10" ht="14.25" customHeight="1" x14ac:dyDescent="0.2">
      <c r="A39" s="5" t="s">
        <v>1</v>
      </c>
      <c r="B39" s="6" t="s">
        <v>26</v>
      </c>
      <c r="C39" s="6"/>
      <c r="D39" s="17"/>
      <c r="E39" s="6" t="s">
        <v>27</v>
      </c>
      <c r="F39" s="6"/>
      <c r="G39" s="6"/>
      <c r="H39" s="6" t="s">
        <v>28</v>
      </c>
      <c r="I39" s="6"/>
      <c r="J39" s="6"/>
    </row>
    <row r="40" spans="1:10" ht="25.5" x14ac:dyDescent="0.2">
      <c r="A40" s="5"/>
      <c r="B40" s="7" t="s">
        <v>5</v>
      </c>
      <c r="C40" s="7" t="s">
        <v>6</v>
      </c>
      <c r="D40" s="7" t="s">
        <v>7</v>
      </c>
      <c r="E40" s="7" t="s">
        <v>5</v>
      </c>
      <c r="F40" s="7" t="s">
        <v>6</v>
      </c>
      <c r="G40" s="7" t="s">
        <v>7</v>
      </c>
      <c r="H40" s="7" t="s">
        <v>5</v>
      </c>
      <c r="I40" s="7" t="s">
        <v>6</v>
      </c>
      <c r="J40" s="7" t="s">
        <v>7</v>
      </c>
    </row>
    <row r="41" spans="1:10" x14ac:dyDescent="0.2">
      <c r="A41" s="8" t="s">
        <v>8</v>
      </c>
      <c r="B41" s="9">
        <v>10.5669</v>
      </c>
      <c r="C41" s="10">
        <v>39.402999999999999</v>
      </c>
      <c r="D41" s="10">
        <f>C41/B41</f>
        <v>3.7289081944562734</v>
      </c>
      <c r="E41" s="9">
        <v>40.2288</v>
      </c>
      <c r="F41" s="10">
        <v>23.474</v>
      </c>
      <c r="G41" s="10">
        <f>F41/E41</f>
        <v>0.58351230958915012</v>
      </c>
      <c r="H41" s="9">
        <v>191.8691</v>
      </c>
      <c r="I41" s="10">
        <v>1540.5527999999999</v>
      </c>
      <c r="J41" s="10">
        <f>I41/H41</f>
        <v>8.0291865652155554</v>
      </c>
    </row>
    <row r="42" spans="1:10" x14ac:dyDescent="0.2">
      <c r="A42" s="8" t="s">
        <v>9</v>
      </c>
      <c r="B42" s="9">
        <v>3.3052000000000001</v>
      </c>
      <c r="C42" s="10">
        <v>33.533000000000001</v>
      </c>
      <c r="D42" s="10">
        <f t="shared" ref="D42:D46" si="9">C42/B42</f>
        <v>10.145528258501754</v>
      </c>
      <c r="E42" s="9" t="s">
        <v>20</v>
      </c>
      <c r="F42" s="10" t="s">
        <v>20</v>
      </c>
      <c r="G42" s="10" t="s">
        <v>20</v>
      </c>
      <c r="H42" s="9" t="s">
        <v>20</v>
      </c>
      <c r="I42" s="10" t="s">
        <v>20</v>
      </c>
      <c r="J42" s="10" t="s">
        <v>20</v>
      </c>
    </row>
    <row r="43" spans="1:10" x14ac:dyDescent="0.2">
      <c r="A43" s="8" t="s">
        <v>10</v>
      </c>
      <c r="B43" s="20" t="s">
        <v>25</v>
      </c>
      <c r="C43" s="20" t="s">
        <v>25</v>
      </c>
      <c r="D43" s="20" t="s">
        <v>25</v>
      </c>
      <c r="E43" s="20" t="s">
        <v>25</v>
      </c>
      <c r="F43" s="20" t="s">
        <v>25</v>
      </c>
      <c r="G43" s="20" t="s">
        <v>25</v>
      </c>
      <c r="H43" s="9">
        <v>62.65</v>
      </c>
      <c r="I43" s="10">
        <v>365.3</v>
      </c>
      <c r="J43" s="10">
        <f t="shared" ref="J43:J46" si="10">I43/H43</f>
        <v>5.8308060654429372</v>
      </c>
    </row>
    <row r="44" spans="1:10" x14ac:dyDescent="0.2">
      <c r="A44" s="8" t="s">
        <v>11</v>
      </c>
      <c r="B44" s="9">
        <v>4.4377000000000004</v>
      </c>
      <c r="C44" s="10">
        <v>4.3620000000000001</v>
      </c>
      <c r="D44" s="10">
        <f t="shared" si="9"/>
        <v>0.98294161389909185</v>
      </c>
      <c r="E44" s="9">
        <v>3.5032000000000001</v>
      </c>
      <c r="F44" s="10">
        <v>0.51</v>
      </c>
      <c r="G44" s="10">
        <f t="shared" ref="G44:G48" si="11">F44/E44</f>
        <v>0.14558118291847455</v>
      </c>
      <c r="H44" s="9">
        <v>34.353099999999998</v>
      </c>
      <c r="I44" s="10">
        <v>73.768000000000001</v>
      </c>
      <c r="J44" s="10">
        <f t="shared" si="10"/>
        <v>2.1473462365841804</v>
      </c>
    </row>
    <row r="45" spans="1:10" x14ac:dyDescent="0.2">
      <c r="A45" s="8" t="s">
        <v>12</v>
      </c>
      <c r="B45" s="9" t="s">
        <v>20</v>
      </c>
      <c r="C45" s="10" t="s">
        <v>20</v>
      </c>
      <c r="D45" s="10" t="s">
        <v>20</v>
      </c>
      <c r="E45" s="9" t="s">
        <v>20</v>
      </c>
      <c r="F45" s="10" t="s">
        <v>20</v>
      </c>
      <c r="G45" s="10" t="s">
        <v>20</v>
      </c>
      <c r="H45" s="9">
        <v>26.63</v>
      </c>
      <c r="I45" s="10">
        <v>387.61099999999999</v>
      </c>
      <c r="J45" s="10">
        <f t="shared" si="10"/>
        <v>14.55542621104018</v>
      </c>
    </row>
    <row r="46" spans="1:10" x14ac:dyDescent="0.2">
      <c r="A46" s="8" t="s">
        <v>13</v>
      </c>
      <c r="B46" s="9">
        <v>1.5278</v>
      </c>
      <c r="C46" s="10">
        <v>1.3029999999999999</v>
      </c>
      <c r="D46" s="10">
        <f t="shared" si="9"/>
        <v>0.8528603220316795</v>
      </c>
      <c r="E46" s="9">
        <v>4.7016</v>
      </c>
      <c r="F46" s="10">
        <v>0.39</v>
      </c>
      <c r="G46" s="10">
        <f t="shared" si="11"/>
        <v>8.2950484941296587E-2</v>
      </c>
      <c r="H46" s="9">
        <v>10.545999999999999</v>
      </c>
      <c r="I46" s="10">
        <v>39.673000000000002</v>
      </c>
      <c r="J46" s="10">
        <f t="shared" si="10"/>
        <v>3.7619002465389726</v>
      </c>
    </row>
    <row r="47" spans="1:10" x14ac:dyDescent="0.2">
      <c r="A47" s="8" t="s">
        <v>14</v>
      </c>
      <c r="B47" s="9" t="s">
        <v>20</v>
      </c>
      <c r="C47" s="10" t="s">
        <v>20</v>
      </c>
      <c r="D47" s="10" t="s">
        <v>20</v>
      </c>
      <c r="E47" s="9" t="s">
        <v>20</v>
      </c>
      <c r="F47" s="10" t="s">
        <v>20</v>
      </c>
      <c r="G47" s="10" t="s">
        <v>20</v>
      </c>
      <c r="H47" s="9" t="s">
        <v>20</v>
      </c>
      <c r="I47" s="10" t="s">
        <v>20</v>
      </c>
      <c r="J47" s="10" t="s">
        <v>20</v>
      </c>
    </row>
    <row r="48" spans="1:10" x14ac:dyDescent="0.2">
      <c r="A48" s="8" t="s">
        <v>15</v>
      </c>
      <c r="B48" s="9" t="s">
        <v>20</v>
      </c>
      <c r="C48" s="10" t="s">
        <v>20</v>
      </c>
      <c r="D48" s="10" t="s">
        <v>20</v>
      </c>
      <c r="E48" s="9">
        <v>6.5309999999999997</v>
      </c>
      <c r="F48" s="10">
        <v>1.2170000000000001</v>
      </c>
      <c r="G48" s="10">
        <f t="shared" si="11"/>
        <v>0.1863420609401317</v>
      </c>
      <c r="H48" s="9" t="s">
        <v>20</v>
      </c>
      <c r="I48" s="10" t="s">
        <v>20</v>
      </c>
      <c r="J48" s="10" t="s">
        <v>20</v>
      </c>
    </row>
    <row r="49" spans="1:10" x14ac:dyDescent="0.2">
      <c r="A49" s="8" t="s">
        <v>16</v>
      </c>
      <c r="B49" s="20" t="s">
        <v>25</v>
      </c>
      <c r="C49" s="20" t="s">
        <v>25</v>
      </c>
      <c r="D49" s="20" t="s">
        <v>25</v>
      </c>
      <c r="E49" s="9" t="s">
        <v>20</v>
      </c>
      <c r="F49" s="10" t="s">
        <v>20</v>
      </c>
      <c r="G49" s="10" t="s">
        <v>20</v>
      </c>
      <c r="H49" s="9" t="s">
        <v>20</v>
      </c>
      <c r="I49" s="10" t="s">
        <v>20</v>
      </c>
      <c r="J49" s="10" t="s">
        <v>20</v>
      </c>
    </row>
    <row r="50" spans="1:10" ht="13.5" x14ac:dyDescent="0.2">
      <c r="A50" s="15"/>
      <c r="B50" s="16"/>
      <c r="C50" s="16"/>
      <c r="D50" s="16"/>
      <c r="E50" s="13"/>
      <c r="F50" s="14"/>
    </row>
    <row r="51" spans="1:10" x14ac:dyDescent="0.2">
      <c r="A51" s="5" t="s">
        <v>1</v>
      </c>
      <c r="B51" s="6" t="s">
        <v>29</v>
      </c>
      <c r="C51" s="6"/>
      <c r="D51" s="6"/>
      <c r="E51" s="6" t="s">
        <v>30</v>
      </c>
      <c r="F51" s="6"/>
      <c r="G51" s="6"/>
      <c r="H51" s="6" t="s">
        <v>31</v>
      </c>
      <c r="I51" s="6"/>
      <c r="J51" s="6"/>
    </row>
    <row r="52" spans="1:10" ht="25.5" x14ac:dyDescent="0.2">
      <c r="A52" s="5"/>
      <c r="B52" s="7" t="s">
        <v>5</v>
      </c>
      <c r="C52" s="7" t="s">
        <v>6</v>
      </c>
      <c r="D52" s="7" t="s">
        <v>7</v>
      </c>
      <c r="E52" s="7" t="s">
        <v>5</v>
      </c>
      <c r="F52" s="7" t="s">
        <v>6</v>
      </c>
      <c r="G52" s="7" t="s">
        <v>7</v>
      </c>
      <c r="H52" s="7" t="s">
        <v>5</v>
      </c>
      <c r="I52" s="7" t="s">
        <v>6</v>
      </c>
      <c r="J52" s="7" t="s">
        <v>7</v>
      </c>
    </row>
    <row r="53" spans="1:10" x14ac:dyDescent="0.2">
      <c r="A53" s="8" t="s">
        <v>8</v>
      </c>
      <c r="B53" s="9">
        <v>1260.9204</v>
      </c>
      <c r="C53" s="10">
        <v>182.7784</v>
      </c>
      <c r="D53" s="10">
        <f>C53/B53</f>
        <v>0.14495633507079433</v>
      </c>
      <c r="E53" s="9">
        <v>81.263199999999998</v>
      </c>
      <c r="F53" s="10">
        <v>191.14</v>
      </c>
      <c r="G53" s="10">
        <f>F53/E53</f>
        <v>2.3521101802537925</v>
      </c>
      <c r="H53" s="9">
        <v>38.869900000000001</v>
      </c>
      <c r="I53" s="10">
        <v>5.0850999999999997</v>
      </c>
      <c r="J53" s="10">
        <f>I53/H53</f>
        <v>0.13082359357754972</v>
      </c>
    </row>
    <row r="54" spans="1:10" x14ac:dyDescent="0.2">
      <c r="A54" s="8" t="s">
        <v>9</v>
      </c>
      <c r="B54" s="9">
        <v>300.98390000000001</v>
      </c>
      <c r="C54" s="10">
        <v>12.750999999999999</v>
      </c>
      <c r="D54" s="10">
        <f t="shared" ref="D54:D61" si="12">C54/B54</f>
        <v>4.2364392248223241E-2</v>
      </c>
      <c r="E54" s="9">
        <v>5.0999999999999996</v>
      </c>
      <c r="F54" s="10">
        <v>24.382000000000001</v>
      </c>
      <c r="G54" s="10">
        <f t="shared" ref="G54:G60" si="13">F54/E54</f>
        <v>4.7807843137254906</v>
      </c>
      <c r="H54" s="9" t="s">
        <v>20</v>
      </c>
      <c r="I54" s="10" t="s">
        <v>20</v>
      </c>
      <c r="J54" s="10" t="s">
        <v>20</v>
      </c>
    </row>
    <row r="55" spans="1:10" x14ac:dyDescent="0.2">
      <c r="A55" s="8" t="s">
        <v>10</v>
      </c>
      <c r="B55" s="9">
        <v>32.844000000000001</v>
      </c>
      <c r="C55" s="10">
        <v>2.9470000000000001</v>
      </c>
      <c r="D55" s="10">
        <f t="shared" si="12"/>
        <v>8.9727195225916448E-2</v>
      </c>
      <c r="E55" s="9" t="s">
        <v>20</v>
      </c>
      <c r="F55" s="10" t="s">
        <v>20</v>
      </c>
      <c r="G55" s="10" t="s">
        <v>20</v>
      </c>
      <c r="H55" s="20" t="s">
        <v>25</v>
      </c>
      <c r="I55" s="20" t="s">
        <v>25</v>
      </c>
      <c r="J55" s="20" t="s">
        <v>25</v>
      </c>
    </row>
    <row r="56" spans="1:10" x14ac:dyDescent="0.2">
      <c r="A56" s="8" t="s">
        <v>11</v>
      </c>
      <c r="B56" s="9">
        <v>25.262</v>
      </c>
      <c r="C56" s="10">
        <v>6.0400000000000002E-2</v>
      </c>
      <c r="D56" s="10">
        <f t="shared" si="12"/>
        <v>2.3909429182170849E-3</v>
      </c>
      <c r="E56" s="9">
        <v>6.8470000000000004</v>
      </c>
      <c r="F56" s="10">
        <v>35.46</v>
      </c>
      <c r="G56" s="10">
        <f t="shared" si="13"/>
        <v>5.1789104717394476</v>
      </c>
      <c r="H56" s="9" t="s">
        <v>20</v>
      </c>
      <c r="I56" s="10" t="s">
        <v>20</v>
      </c>
      <c r="J56" s="10" t="s">
        <v>20</v>
      </c>
    </row>
    <row r="57" spans="1:10" x14ac:dyDescent="0.2">
      <c r="A57" s="8" t="s">
        <v>12</v>
      </c>
      <c r="B57" s="9">
        <v>153.98769999999999</v>
      </c>
      <c r="C57" s="10">
        <v>41.654000000000003</v>
      </c>
      <c r="D57" s="10">
        <f t="shared" si="12"/>
        <v>0.27050212452033512</v>
      </c>
      <c r="E57" s="9" t="s">
        <v>20</v>
      </c>
      <c r="F57" s="10" t="s">
        <v>20</v>
      </c>
      <c r="G57" s="10" t="s">
        <v>20</v>
      </c>
      <c r="H57" s="9" t="s">
        <v>20</v>
      </c>
      <c r="I57" s="10" t="s">
        <v>20</v>
      </c>
      <c r="J57" s="10" t="s">
        <v>20</v>
      </c>
    </row>
    <row r="58" spans="1:10" x14ac:dyDescent="0.2">
      <c r="A58" s="8" t="s">
        <v>13</v>
      </c>
      <c r="B58" s="9" t="s">
        <v>20</v>
      </c>
      <c r="C58" s="10" t="s">
        <v>20</v>
      </c>
      <c r="D58" s="10" t="s">
        <v>20</v>
      </c>
      <c r="E58" s="9">
        <v>24.135000000000002</v>
      </c>
      <c r="F58" s="10">
        <v>27.245000000000001</v>
      </c>
      <c r="G58" s="10">
        <f t="shared" si="13"/>
        <v>1.1288585042469443</v>
      </c>
      <c r="H58" s="9">
        <v>4.5133999999999999</v>
      </c>
      <c r="I58" s="10">
        <v>0.06</v>
      </c>
      <c r="J58" s="10">
        <f t="shared" ref="J58:J60" si="14">I58/H58</f>
        <v>1.3293747507422342E-2</v>
      </c>
    </row>
    <row r="59" spans="1:10" x14ac:dyDescent="0.2">
      <c r="A59" s="8" t="s">
        <v>14</v>
      </c>
      <c r="B59" s="9">
        <v>616.97439999999995</v>
      </c>
      <c r="C59" s="10">
        <v>113.752</v>
      </c>
      <c r="D59" s="10">
        <f t="shared" si="12"/>
        <v>0.18437069674203663</v>
      </c>
      <c r="E59" s="9">
        <v>6.6539999999999999</v>
      </c>
      <c r="F59" s="10">
        <v>34.746000000000002</v>
      </c>
      <c r="G59" s="10">
        <f t="shared" si="13"/>
        <v>5.221821460775474</v>
      </c>
      <c r="H59" s="20" t="s">
        <v>25</v>
      </c>
      <c r="I59" s="20" t="s">
        <v>25</v>
      </c>
      <c r="J59" s="20" t="s">
        <v>25</v>
      </c>
    </row>
    <row r="60" spans="1:10" x14ac:dyDescent="0.2">
      <c r="A60" s="8" t="s">
        <v>15</v>
      </c>
      <c r="B60" s="9">
        <v>20.955200000000001</v>
      </c>
      <c r="C60" s="10">
        <v>2.4E-2</v>
      </c>
      <c r="D60" s="10">
        <f t="shared" si="12"/>
        <v>1.1453004504848438E-3</v>
      </c>
      <c r="E60" s="9">
        <v>7.6099999999999994</v>
      </c>
      <c r="F60" s="10">
        <v>26.173999999999999</v>
      </c>
      <c r="G60" s="10">
        <f t="shared" si="13"/>
        <v>3.4394218134034169</v>
      </c>
      <c r="H60" s="9">
        <v>20.314</v>
      </c>
      <c r="I60" s="10">
        <v>3.1709999999999998</v>
      </c>
      <c r="J60" s="10">
        <f t="shared" si="14"/>
        <v>0.15609924190213645</v>
      </c>
    </row>
    <row r="61" spans="1:10" x14ac:dyDescent="0.2">
      <c r="A61" s="8" t="s">
        <v>16</v>
      </c>
      <c r="B61" s="9">
        <v>109.28799999999998</v>
      </c>
      <c r="C61" s="10">
        <v>8.39</v>
      </c>
      <c r="D61" s="10">
        <f t="shared" si="12"/>
        <v>7.6769636190615637E-2</v>
      </c>
      <c r="E61" s="9" t="s">
        <v>20</v>
      </c>
      <c r="F61" s="10" t="s">
        <v>20</v>
      </c>
      <c r="G61" s="10" t="s">
        <v>20</v>
      </c>
      <c r="H61" s="9" t="s">
        <v>20</v>
      </c>
      <c r="I61" s="10" t="s">
        <v>20</v>
      </c>
      <c r="J61" s="10" t="s">
        <v>20</v>
      </c>
    </row>
    <row r="62" spans="1:10" ht="13.5" x14ac:dyDescent="0.2">
      <c r="A62" s="15"/>
      <c r="B62" s="16"/>
      <c r="C62" s="16"/>
      <c r="D62" s="16"/>
      <c r="E62" s="13"/>
      <c r="F62" s="14"/>
    </row>
    <row r="63" spans="1:10" x14ac:dyDescent="0.2">
      <c r="A63" s="5" t="s">
        <v>1</v>
      </c>
      <c r="B63" s="6" t="s">
        <v>32</v>
      </c>
      <c r="C63" s="6"/>
      <c r="D63" s="6"/>
      <c r="E63" s="6" t="s">
        <v>33</v>
      </c>
      <c r="F63" s="6"/>
      <c r="G63" s="6"/>
    </row>
    <row r="64" spans="1:10" ht="25.5" x14ac:dyDescent="0.2">
      <c r="A64" s="5"/>
      <c r="B64" s="7" t="s">
        <v>5</v>
      </c>
      <c r="C64" s="7" t="s">
        <v>6</v>
      </c>
      <c r="D64" s="7" t="s">
        <v>7</v>
      </c>
      <c r="E64" s="7" t="s">
        <v>5</v>
      </c>
      <c r="F64" s="7" t="s">
        <v>6</v>
      </c>
      <c r="G64" s="7" t="s">
        <v>7</v>
      </c>
    </row>
    <row r="65" spans="1:7" x14ac:dyDescent="0.2">
      <c r="A65" s="8" t="s">
        <v>8</v>
      </c>
      <c r="B65" s="9">
        <v>10.244400000000001</v>
      </c>
      <c r="C65" s="10">
        <v>41</v>
      </c>
      <c r="D65" s="10">
        <f>C65/B65</f>
        <v>4.0021865604623015</v>
      </c>
      <c r="E65" s="9">
        <v>96.212599999999995</v>
      </c>
      <c r="F65" s="10">
        <v>179.08099999999999</v>
      </c>
      <c r="G65" s="10">
        <f>F65/E65</f>
        <v>1.8613050681511569</v>
      </c>
    </row>
    <row r="66" spans="1:7" x14ac:dyDescent="0.2">
      <c r="A66" s="8" t="s">
        <v>9</v>
      </c>
      <c r="B66" s="9" t="s">
        <v>20</v>
      </c>
      <c r="C66" s="10" t="s">
        <v>20</v>
      </c>
      <c r="D66" s="10" t="s">
        <v>20</v>
      </c>
      <c r="E66" s="9">
        <v>0.63039999999999996</v>
      </c>
      <c r="F66" s="10">
        <v>0.129</v>
      </c>
      <c r="G66" s="10">
        <f t="shared" ref="G66:G73" si="15">F66/E66</f>
        <v>0.20463197969543148</v>
      </c>
    </row>
    <row r="67" spans="1:7" x14ac:dyDescent="0.2">
      <c r="A67" s="8" t="s">
        <v>10</v>
      </c>
      <c r="B67" s="9" t="s">
        <v>20</v>
      </c>
      <c r="C67" s="10" t="s">
        <v>20</v>
      </c>
      <c r="D67" s="10" t="s">
        <v>20</v>
      </c>
      <c r="E67" s="9">
        <v>24.660699999999999</v>
      </c>
      <c r="F67" s="10">
        <v>165.29900000000001</v>
      </c>
      <c r="G67" s="10">
        <f t="shared" si="15"/>
        <v>6.7029321957608667</v>
      </c>
    </row>
    <row r="68" spans="1:7" x14ac:dyDescent="0.2">
      <c r="A68" s="8" t="s">
        <v>11</v>
      </c>
      <c r="B68" s="9">
        <v>5.3010000000000002</v>
      </c>
      <c r="C68" s="10">
        <v>4.3849999999999998</v>
      </c>
      <c r="D68" s="10">
        <f t="shared" ref="D68:D70" si="16">C68/B68</f>
        <v>0.82720241463874733</v>
      </c>
      <c r="E68" s="9">
        <v>40.321199999999997</v>
      </c>
      <c r="F68" s="10">
        <v>9.734</v>
      </c>
      <c r="G68" s="10">
        <f t="shared" si="15"/>
        <v>0.24141146592859342</v>
      </c>
    </row>
    <row r="69" spans="1:7" x14ac:dyDescent="0.2">
      <c r="A69" s="8" t="s">
        <v>12</v>
      </c>
      <c r="B69" s="9" t="s">
        <v>20</v>
      </c>
      <c r="C69" s="10" t="s">
        <v>20</v>
      </c>
      <c r="D69" s="10" t="s">
        <v>20</v>
      </c>
      <c r="E69" s="9">
        <v>18.2651</v>
      </c>
      <c r="F69" s="10">
        <v>1.5720000000000001</v>
      </c>
      <c r="G69" s="10">
        <f t="shared" si="15"/>
        <v>8.6065775714340459E-2</v>
      </c>
    </row>
    <row r="70" spans="1:7" x14ac:dyDescent="0.2">
      <c r="A70" s="8" t="s">
        <v>13</v>
      </c>
      <c r="B70" s="9">
        <v>1.5720000000000001</v>
      </c>
      <c r="C70" s="10">
        <v>0.11</v>
      </c>
      <c r="D70" s="10">
        <f t="shared" si="16"/>
        <v>6.9974554707379136E-2</v>
      </c>
      <c r="E70" s="9">
        <v>2.2000999999999999</v>
      </c>
      <c r="F70" s="10">
        <v>0.15</v>
      </c>
      <c r="G70" s="10">
        <f t="shared" si="15"/>
        <v>6.8178719149129582E-2</v>
      </c>
    </row>
    <row r="71" spans="1:7" x14ac:dyDescent="0.2">
      <c r="A71" s="8" t="s">
        <v>14</v>
      </c>
      <c r="B71" s="9" t="s">
        <v>20</v>
      </c>
      <c r="C71" s="10" t="s">
        <v>20</v>
      </c>
      <c r="D71" s="10" t="s">
        <v>20</v>
      </c>
      <c r="E71" s="9">
        <v>4.2664</v>
      </c>
      <c r="F71" s="10">
        <v>1.7909999999999999</v>
      </c>
      <c r="G71" s="10">
        <f t="shared" si="15"/>
        <v>0.41979186199137447</v>
      </c>
    </row>
    <row r="72" spans="1:7" x14ac:dyDescent="0.2">
      <c r="A72" s="8" t="s">
        <v>15</v>
      </c>
      <c r="B72" s="9" t="s">
        <v>20</v>
      </c>
      <c r="C72" s="10" t="s">
        <v>20</v>
      </c>
      <c r="D72" s="10" t="s">
        <v>20</v>
      </c>
      <c r="E72" s="9">
        <v>4.3840000000000003</v>
      </c>
      <c r="F72" s="10">
        <v>0.01</v>
      </c>
      <c r="G72" s="10">
        <f t="shared" si="15"/>
        <v>2.2810218978102188E-3</v>
      </c>
    </row>
    <row r="73" spans="1:7" x14ac:dyDescent="0.2">
      <c r="A73" s="8" t="s">
        <v>16</v>
      </c>
      <c r="B73" s="9" t="s">
        <v>20</v>
      </c>
      <c r="C73" s="10" t="s">
        <v>20</v>
      </c>
      <c r="D73" s="10" t="s">
        <v>20</v>
      </c>
      <c r="E73" s="9">
        <v>1.4846999999999999</v>
      </c>
      <c r="F73" s="10">
        <v>0.39600000000000002</v>
      </c>
      <c r="G73" s="10">
        <f t="shared" si="15"/>
        <v>0.26672054960598102</v>
      </c>
    </row>
    <row r="74" spans="1:7" ht="13.5" x14ac:dyDescent="0.2">
      <c r="A74" s="15"/>
      <c r="B74" s="16"/>
      <c r="C74" s="16"/>
      <c r="D74" s="16"/>
      <c r="E74" s="13"/>
      <c r="F74" s="14"/>
    </row>
    <row r="75" spans="1:7" ht="13.5" x14ac:dyDescent="0.2">
      <c r="A75" s="15"/>
      <c r="B75" s="16"/>
      <c r="C75" s="16"/>
      <c r="D75" s="16"/>
      <c r="E75" s="14"/>
      <c r="F75" s="14"/>
    </row>
  </sheetData>
  <sheetProtection algorithmName="SHA-512" hashValue="RiPW/oBk2lecuIPFctRMrfgmZKxEH+f7b/cCKiUBkObNX5zu/MvtdlIKTttUZ/SU5ZIbzCBoAKzt8tdFQiWx7w==" saltValue="/ZJ/DCaJPkvVR1bjv4iZXQ==" spinCount="100000" sheet="1" objects="1" scenarios="1" selectLockedCells="1" selectUnlockedCells="1"/>
  <mergeCells count="24">
    <mergeCell ref="A51:A52"/>
    <mergeCell ref="B51:D51"/>
    <mergeCell ref="E51:G51"/>
    <mergeCell ref="H51:J51"/>
    <mergeCell ref="A63:A64"/>
    <mergeCell ref="B63:D63"/>
    <mergeCell ref="E63:G63"/>
    <mergeCell ref="A27:A28"/>
    <mergeCell ref="B27:D27"/>
    <mergeCell ref="E27:G27"/>
    <mergeCell ref="H27:J27"/>
    <mergeCell ref="A39:A40"/>
    <mergeCell ref="B39:D39"/>
    <mergeCell ref="E39:G39"/>
    <mergeCell ref="H39:J39"/>
    <mergeCell ref="A1:J1"/>
    <mergeCell ref="A3:A4"/>
    <mergeCell ref="B3:D3"/>
    <mergeCell ref="E3:G3"/>
    <mergeCell ref="H3:J3"/>
    <mergeCell ref="A15:A16"/>
    <mergeCell ref="B15:D15"/>
    <mergeCell ref="E15:G15"/>
    <mergeCell ref="H15:J15"/>
  </mergeCells>
  <pageMargins left="0.98425196850393704" right="0.98425196850393704" top="0.98425196850393704" bottom="1.2795275590551181" header="0.98425196850393704" footer="0.98425196850393704"/>
  <pageSetup paperSize="9" orientation="portrait" r:id="rId1"/>
  <headerFooter alignWithMargins="0">
    <oddFooter xml:space="preserve">&amp;L&amp;"Arial"&amp;8 27. 2. 2024 15:00:34 
&amp;C&amp;"Arial"&amp;8 Strana: &amp;P / &amp;N 
&amp;R&amp;"Arial"&amp;8 RADELA s.r.o. Bratislava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DEF_PV_DOPOČET_PO2023_Dôverné</vt:lpstr>
      <vt:lpstr>DEF_PV_DOPOČET_PO2023_Dôverné!Názvy_tlače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Zvalová Mária Ing.Mgr.</dc:creator>
  <cp:lastModifiedBy>Zvalová Mária Ing.Mgr.</cp:lastModifiedBy>
  <dcterms:created xsi:type="dcterms:W3CDTF">2024-03-06T06:38:23Z</dcterms:created>
  <dcterms:modified xsi:type="dcterms:W3CDTF">2024-03-06T06:39:08Z</dcterms:modified>
</cp:coreProperties>
</file>