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30" activeTab="3"/>
  </bookViews>
  <sheets>
    <sheet name="a) druh, počet a výsledok ÚK" sheetId="4" r:id="rId1"/>
    <sheet name="b) druh a počet zistení" sheetId="1" r:id="rId2"/>
    <sheet name="c) druh a počet opatrení" sheetId="6" r:id="rId3"/>
    <sheet name="d) druh a počet porušení" sheetId="5" r:id="rId4"/>
    <sheet name="legenda" sheetId="3"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5" l="1"/>
  <c r="O16" i="5"/>
  <c r="B28" i="4" l="1"/>
  <c r="W97" i="1" l="1"/>
  <c r="P97" i="1"/>
  <c r="O97" i="1"/>
  <c r="I97" i="1"/>
  <c r="C97" i="1"/>
  <c r="Z81" i="4" l="1"/>
  <c r="Y81" i="4"/>
  <c r="U81" i="4"/>
  <c r="T81" i="4"/>
  <c r="R81" i="4"/>
  <c r="Q81" i="4"/>
  <c r="O81" i="4"/>
  <c r="N81" i="4"/>
  <c r="N82" i="4" s="1"/>
  <c r="L81" i="4"/>
  <c r="K81" i="4"/>
  <c r="I81" i="4"/>
  <c r="H81" i="4"/>
  <c r="F81" i="4"/>
  <c r="E81" i="4"/>
  <c r="E82" i="4" s="1"/>
  <c r="C81" i="4"/>
  <c r="B81" i="4"/>
  <c r="Q82" i="4" l="1"/>
  <c r="Y82" i="4"/>
  <c r="H82" i="4"/>
  <c r="K82" i="4"/>
  <c r="B82" i="4"/>
  <c r="V82" i="4"/>
  <c r="G41" i="6"/>
  <c r="F41" i="6"/>
  <c r="E41" i="6"/>
  <c r="D41" i="6"/>
  <c r="C41" i="6"/>
  <c r="B41" i="6"/>
  <c r="L32" i="5" l="1"/>
  <c r="K32" i="5"/>
  <c r="J32" i="5"/>
  <c r="I32" i="5"/>
  <c r="H32" i="5"/>
  <c r="G32" i="5"/>
  <c r="F32" i="5"/>
  <c r="E32" i="5"/>
  <c r="D32" i="5"/>
  <c r="C32" i="5"/>
  <c r="Y76" i="1" l="1"/>
  <c r="Z63" i="4" l="1"/>
  <c r="Y63" i="4"/>
  <c r="Y64" i="4" s="1"/>
  <c r="W63" i="4"/>
  <c r="V63" i="4"/>
  <c r="U63" i="4"/>
  <c r="T63" i="4"/>
  <c r="R63" i="4"/>
  <c r="Q63" i="4"/>
  <c r="Q64" i="4" s="1"/>
  <c r="O63" i="4"/>
  <c r="N63" i="4"/>
  <c r="L63" i="4"/>
  <c r="K63" i="4"/>
  <c r="I63" i="4"/>
  <c r="H63" i="4"/>
  <c r="H64" i="4" s="1"/>
  <c r="F63" i="4"/>
  <c r="E63" i="4"/>
  <c r="C63" i="4"/>
  <c r="B63" i="4"/>
  <c r="X76" i="1"/>
  <c r="W76" i="1"/>
  <c r="V76" i="1"/>
  <c r="U76" i="1"/>
  <c r="P76" i="1"/>
  <c r="O76" i="1"/>
  <c r="J76" i="1"/>
  <c r="I76" i="1"/>
  <c r="D76" i="1"/>
  <c r="C76" i="1"/>
  <c r="N64" i="4" l="1"/>
  <c r="V64" i="4"/>
  <c r="B64" i="4"/>
  <c r="K64" i="4"/>
  <c r="E64" i="4"/>
  <c r="V55" i="1"/>
  <c r="U55" i="1"/>
  <c r="X55" i="1"/>
  <c r="W55" i="1"/>
  <c r="P55" i="1"/>
  <c r="O55" i="1"/>
  <c r="U46" i="4"/>
  <c r="Y46" i="4"/>
  <c r="Q46" i="4"/>
  <c r="T46" i="4"/>
  <c r="V46" i="4"/>
  <c r="N46" i="4"/>
  <c r="Z46" i="4" l="1"/>
  <c r="Y47" i="4" s="1"/>
  <c r="W46" i="4"/>
  <c r="V47" i="4" s="1"/>
  <c r="R46" i="4"/>
  <c r="Q47" i="4" s="1"/>
  <c r="O46" i="4"/>
  <c r="N47" i="4" s="1"/>
  <c r="J55" i="1" l="1"/>
  <c r="D55" i="1"/>
  <c r="I55" i="1" l="1"/>
  <c r="K46" i="4"/>
  <c r="H46" i="4"/>
  <c r="L46" i="4" l="1"/>
  <c r="K47" i="4" s="1"/>
  <c r="I46" i="4"/>
  <c r="H47" i="4" s="1"/>
  <c r="C55" i="1" l="1"/>
  <c r="E46" i="4"/>
  <c r="B46" i="4"/>
  <c r="C46" i="4" l="1"/>
  <c r="B47" i="4" s="1"/>
  <c r="F46" i="4" l="1"/>
  <c r="E47" i="4" s="1"/>
  <c r="AG27" i="4" l="1"/>
  <c r="AF27" i="4"/>
  <c r="AE27" i="4"/>
  <c r="AD27" i="4"/>
  <c r="AC27" i="4"/>
  <c r="AB27" i="4"/>
  <c r="AA27" i="4"/>
  <c r="Z27" i="4"/>
  <c r="W27" i="4"/>
  <c r="V27" i="4"/>
  <c r="U27" i="4"/>
  <c r="T27" i="4"/>
  <c r="S27" i="4"/>
  <c r="R27" i="4"/>
  <c r="Q27" i="4"/>
  <c r="P27" i="4"/>
  <c r="O27" i="4"/>
  <c r="N27" i="4"/>
  <c r="M27" i="4"/>
  <c r="L27" i="4"/>
  <c r="K27" i="4"/>
  <c r="J27" i="4"/>
  <c r="I27" i="4"/>
  <c r="H27" i="4"/>
  <c r="G27" i="4"/>
  <c r="F27" i="4"/>
  <c r="E27" i="4"/>
  <c r="D27" i="4"/>
  <c r="C27" i="4"/>
  <c r="B27" i="4"/>
  <c r="AD28" i="4" l="1"/>
  <c r="T28" i="4"/>
  <c r="P28" i="4"/>
  <c r="L28" i="4"/>
  <c r="H28" i="4"/>
</calcChain>
</file>

<file path=xl/sharedStrings.xml><?xml version="1.0" encoding="utf-8"?>
<sst xmlns="http://schemas.openxmlformats.org/spreadsheetml/2006/main" count="674" uniqueCount="137">
  <si>
    <t xml:space="preserve">Výsledky úradných kontrol v oblasti ekologickej poľnohospodárskej výroby v Slovenskej republike </t>
  </si>
  <si>
    <t>zverejnené podľa čl. 11 nariadenia Európskeho Parlamentu a Rady (EÚ) 2017/625</t>
  </si>
  <si>
    <t>za obdobie: január až december 2022</t>
  </si>
  <si>
    <t xml:space="preserve">Výkon úradných kontrol a iných úradných činností v oblasti ekologickej poľnohospodárskej výroby (ďalej len „EPV“) vykonávaných v Slovenskej republike Ústredný kontrolný a skúšobný ústav poľnohospodársky v Bratislave ako príslušný orgán pre EPV delegoval podľa § 4 písm. g) zákona 282/2020 o EPV, ďalej podľa čl. 40 nariadenia Európskeho Parlamentu a Rady (EÚ) 2018/848 z 30. mája 2018 o ekologickej poľnohospodárskej výrobe a označovaní produktov ekologickej poľnohospodárskej výroby a o zrušení nariadenia Rady (ES) č. 834/2007 v platnom znení a podľa čl. 28 - 32 nariadenia Európskeho Parlamentu a Rady (EÚ) 2017/625 v platnom znení na oprávnené inšpekčné organizácie: </t>
  </si>
  <si>
    <t>Naturalis SK, s.r.o.</t>
  </si>
  <si>
    <t xml:space="preserve">   SK-BIO-002</t>
  </si>
  <si>
    <t>http://www.naturalis.sk/</t>
  </si>
  <si>
    <t>Biokont CZ, s.r.o.</t>
  </si>
  <si>
    <t xml:space="preserve">   SK-BIO-003</t>
  </si>
  <si>
    <t>http://www.biokont.sk/</t>
  </si>
  <si>
    <t>EKO-CONTROL SK s.r.o.</t>
  </si>
  <si>
    <t xml:space="preserve">   SK-BIO-004</t>
  </si>
  <si>
    <t>http://eko-control.sk/</t>
  </si>
  <si>
    <t>b) Druh a počet zistených prípadov nedodržiavania pravidiel</t>
  </si>
  <si>
    <t>Tabuľka č. 2</t>
  </si>
  <si>
    <t>Kvartál č. 1</t>
  </si>
  <si>
    <t>Oblasť zistenia</t>
  </si>
  <si>
    <t>Január</t>
  </si>
  <si>
    <t>Február</t>
  </si>
  <si>
    <t>Marec</t>
  </si>
  <si>
    <t>Január-marec</t>
  </si>
  <si>
    <t>SK-BIO-002</t>
  </si>
  <si>
    <t>SK-BIO-003</t>
  </si>
  <si>
    <t>SK-BIO-004</t>
  </si>
  <si>
    <t>O spolu</t>
  </si>
  <si>
    <t>O</t>
  </si>
  <si>
    <t>Rastlinná výroba</t>
  </si>
  <si>
    <t>Živočíšna výroba</t>
  </si>
  <si>
    <t>Chov včiel</t>
  </si>
  <si>
    <t>Pestovanie húb</t>
  </si>
  <si>
    <t>Výroba osív a iného rastlinného množiteľského materiálu</t>
  </si>
  <si>
    <t>Akvakultúra</t>
  </si>
  <si>
    <t>Výroba potravín vrátane výroby vína</t>
  </si>
  <si>
    <t>Výroba krmív</t>
  </si>
  <si>
    <t>Dovoz</t>
  </si>
  <si>
    <t>Dovoz produktov z EPV z tretích krajín</t>
  </si>
  <si>
    <t>Vývoz</t>
  </si>
  <si>
    <t xml:space="preserve">Vývoz produktov z EPV do tretích krajín  </t>
  </si>
  <si>
    <t>Umiestnenie produktov na trh</t>
  </si>
  <si>
    <t>Distribúcia</t>
  </si>
  <si>
    <t>Skladovanie</t>
  </si>
  <si>
    <t>Spolu</t>
  </si>
  <si>
    <t>PO</t>
  </si>
  <si>
    <t>Legenda:</t>
  </si>
  <si>
    <t>Použité skratky:</t>
  </si>
  <si>
    <t>a) Druh, počet a výsledok úradných kontrol</t>
  </si>
  <si>
    <t>Tabuľka č. 1</t>
  </si>
  <si>
    <t>Druh kontroly</t>
  </si>
  <si>
    <t>Kontroly</t>
  </si>
  <si>
    <t>Zistenia</t>
  </si>
  <si>
    <t>Kontroly spolu</t>
  </si>
  <si>
    <t>Zistenia spolu</t>
  </si>
  <si>
    <t xml:space="preserve"> SK-BIO-...</t>
  </si>
  <si>
    <t>002</t>
  </si>
  <si>
    <t>003</t>
  </si>
  <si>
    <t>004</t>
  </si>
  <si>
    <t xml:space="preserve">      SK-BIO-002</t>
  </si>
  <si>
    <t xml:space="preserve">      SK-BIO-003</t>
  </si>
  <si>
    <t xml:space="preserve">      SK-BIO-004</t>
  </si>
  <si>
    <t>d) Druh a počet prípadov, keď boli uložené sankcie uvedené v čl. 139</t>
  </si>
  <si>
    <t>Tabuľka č. 3</t>
  </si>
  <si>
    <t>Apríl</t>
  </si>
  <si>
    <t>Máj</t>
  </si>
  <si>
    <t>Jún</t>
  </si>
  <si>
    <t>Júl</t>
  </si>
  <si>
    <t>August</t>
  </si>
  <si>
    <t>September</t>
  </si>
  <si>
    <t>Október</t>
  </si>
  <si>
    <t>November</t>
  </si>
  <si>
    <t>December</t>
  </si>
  <si>
    <t>Január-december</t>
  </si>
  <si>
    <t>Vstupné preverenie</t>
  </si>
  <si>
    <t>Fyzická inšpekcia na mieste</t>
  </si>
  <si>
    <t>Dodatočná kontrola</t>
  </si>
  <si>
    <t>Cielená kontrola</t>
  </si>
  <si>
    <t>Následná kontrola</t>
  </si>
  <si>
    <t>Nedodržiavanie súladu počas výkonu úradných kontrol v systéme EPV sú klasifikované nasledovne:</t>
  </si>
  <si>
    <t>Použitý systém klasifikácie prípadov nedodržiavania súladu:</t>
  </si>
  <si>
    <r>
      <rPr>
        <b/>
        <sz val="10"/>
        <rFont val="Calibri"/>
        <family val="2"/>
        <charset val="238"/>
        <scheme val="minor"/>
      </rPr>
      <t>Menej závažné</t>
    </r>
    <r>
      <rPr>
        <sz val="10"/>
        <rFont val="Calibri"/>
        <family val="2"/>
        <charset val="238"/>
        <scheme val="minor"/>
      </rPr>
      <t xml:space="preserve"> </t>
    </r>
    <r>
      <rPr>
        <i/>
        <sz val="10"/>
        <rFont val="Calibri"/>
        <family val="2"/>
        <charset val="238"/>
        <scheme val="minor"/>
      </rPr>
      <t>(irregularities)-</t>
    </r>
    <r>
      <rPr>
        <sz val="10"/>
        <rFont val="Calibri"/>
        <family val="2"/>
        <charset val="238"/>
        <scheme val="minor"/>
      </rPr>
      <t xml:space="preserve"> je preukázané nedodržiavanie súladu, ktoré nemá vplyv na integritu produktov v EPV alebo z konverzie (napr. porušenie administratívneho alebo fyzického charakteru, ktoré neovplyvňuje BIO kvalitu,...). V prípade, že ich počet je väčší alebo sa opakujú u predmetného ekologického prevádzkovateľa, alebo udelené nápravné opatrenia ekologický prevádzkovateľ neplní, tak sa tieto menej závažné nedodržiavania súladu preklasifikujú do kategórie závažné/kritické. </t>
    </r>
  </si>
  <si>
    <r>
      <rPr>
        <b/>
        <sz val="10"/>
        <rFont val="Calibri"/>
        <family val="2"/>
        <charset val="238"/>
        <scheme val="minor"/>
      </rPr>
      <t>Závažné alebo kritické</t>
    </r>
    <r>
      <rPr>
        <sz val="10"/>
        <rFont val="Calibri"/>
        <family val="2"/>
        <charset val="238"/>
        <scheme val="minor"/>
      </rPr>
      <t xml:space="preserve"> </t>
    </r>
    <r>
      <rPr>
        <i/>
        <sz val="10"/>
        <rFont val="Calibri"/>
        <family val="2"/>
        <charset val="238"/>
        <scheme val="minor"/>
      </rPr>
      <t>(infringements, non-comformities)</t>
    </r>
    <r>
      <rPr>
        <sz val="10"/>
        <rFont val="Calibri"/>
        <family val="2"/>
        <charset val="238"/>
        <scheme val="minor"/>
      </rPr>
      <t xml:space="preserve"> sú prípady preukázaného nedodržiavania súladu ovplyvňujúce integritu produktov (napr.: ekologický prevádzkovateľ použije nepovolené vstupy do EPV - hnojivá, krmivá, prípravky na ochranu rastlín, aplikácia GMO na akejkoľvek úrovni EPV, vykonávanie nepovolených zásahov na zvieratách) alebo sa opakujúce menej závažné nedodržiavania súladu popr. neplnenie opatrení uložených na základe menej závažné nedodržiavania súladu.</t>
    </r>
  </si>
  <si>
    <r>
      <rPr>
        <b/>
        <sz val="10"/>
        <rFont val="Calibri"/>
        <family val="2"/>
        <charset val="238"/>
        <scheme val="minor"/>
      </rPr>
      <t>Nedodržiavanie súladu</t>
    </r>
    <r>
      <rPr>
        <sz val="12"/>
        <rFont val="Times New Roman"/>
        <family val="1"/>
        <charset val="238"/>
      </rPr>
      <t xml:space="preserve"> – </t>
    </r>
    <r>
      <rPr>
        <sz val="10"/>
        <rFont val="Calibri"/>
        <family val="2"/>
        <charset val="238"/>
        <scheme val="minor"/>
      </rPr>
      <t>je akékoľvek nedodržiavanie súladu platnej legislatívy v EPV. Nedodržiavanie súladu je definované ako porušenie Závažné/Kritické nedodržiavanie súladu (v minulosti označené ako Porušenie)  alebo ako Menej závažné nedodržiavanie súladu (v minulosti označené ako nezrovnalosť).</t>
    </r>
  </si>
  <si>
    <t>MZ</t>
  </si>
  <si>
    <t>Z/K</t>
  </si>
  <si>
    <t>MZ spolu</t>
  </si>
  <si>
    <t>Z/K spolu</t>
  </si>
  <si>
    <t>Zber voľne rastúcich rastlín a ich častí</t>
  </si>
  <si>
    <r>
      <rPr>
        <b/>
        <sz val="10"/>
        <rFont val="Calibri"/>
        <family val="2"/>
        <charset val="238"/>
        <scheme val="minor"/>
      </rPr>
      <t>IO</t>
    </r>
    <r>
      <rPr>
        <sz val="10"/>
        <rFont val="Calibri"/>
        <family val="2"/>
        <charset val="238"/>
        <scheme val="minor"/>
      </rPr>
      <t xml:space="preserve"> - inšpekčná organizácia</t>
    </r>
  </si>
  <si>
    <r>
      <rPr>
        <b/>
        <sz val="10"/>
        <rFont val="Calibri"/>
        <family val="2"/>
        <charset val="238"/>
        <scheme val="minor"/>
      </rPr>
      <t>PO</t>
    </r>
    <r>
      <rPr>
        <sz val="10"/>
        <rFont val="Calibri"/>
        <family val="2"/>
        <charset val="238"/>
        <scheme val="minor"/>
      </rPr>
      <t xml:space="preserve"> - príslušný orgán (vykonáva cielené kontroly v oblasti dovozu (úradná kontrola zásieleky)</t>
    </r>
  </si>
  <si>
    <r>
      <rPr>
        <b/>
        <sz val="10"/>
        <rFont val="Calibri"/>
        <family val="2"/>
        <charset val="238"/>
        <scheme val="minor"/>
      </rPr>
      <t>MZ</t>
    </r>
    <r>
      <rPr>
        <sz val="10"/>
        <rFont val="Calibri"/>
        <family val="2"/>
        <charset val="238"/>
        <scheme val="minor"/>
      </rPr>
      <t xml:space="preserve"> - nedodržiavanie súladu je považovaný za mene závažný - v minulosti </t>
    </r>
    <r>
      <rPr>
        <u/>
        <sz val="10"/>
        <rFont val="Calibri"/>
        <family val="2"/>
        <charset val="238"/>
        <scheme val="minor"/>
      </rPr>
      <t>nezrovnalosť</t>
    </r>
  </si>
  <si>
    <r>
      <rPr>
        <b/>
        <sz val="10"/>
        <rFont val="Calibri"/>
        <family val="2"/>
        <charset val="238"/>
        <scheme val="minor"/>
      </rPr>
      <t>Z/K</t>
    </r>
    <r>
      <rPr>
        <sz val="10"/>
        <rFont val="Calibri"/>
        <family val="2"/>
        <charset val="238"/>
        <scheme val="minor"/>
      </rPr>
      <t xml:space="preserve"> - nedodržiavanie súladu je považované za závažné (Z) alebo za kritické (K) - v minulosti označené ako </t>
    </r>
    <r>
      <rPr>
        <u/>
        <sz val="10"/>
        <rFont val="Calibri"/>
        <family val="2"/>
        <charset val="238"/>
        <scheme val="minor"/>
      </rPr>
      <t>porušenie</t>
    </r>
  </si>
  <si>
    <r>
      <rPr>
        <b/>
        <sz val="10"/>
        <rFont val="Calibri"/>
        <family val="2"/>
        <charset val="238"/>
        <scheme val="minor"/>
      </rPr>
      <t>O</t>
    </r>
    <r>
      <rPr>
        <sz val="10"/>
        <rFont val="Calibri"/>
        <family val="2"/>
        <charset val="238"/>
        <scheme val="minor"/>
      </rPr>
      <t xml:space="preserve"> - opatrenie</t>
    </r>
  </si>
  <si>
    <t xml:space="preserve"> - spojená s odberom vzorky</t>
  </si>
  <si>
    <t xml:space="preserve">Výroba </t>
  </si>
  <si>
    <t>Príprava</t>
  </si>
  <si>
    <t>Distribúcia/umiestnenie  na trh</t>
  </si>
  <si>
    <t>Kvartál č.2</t>
  </si>
  <si>
    <t>Apríl - Jún</t>
  </si>
  <si>
    <t>Kvartál č. 2</t>
  </si>
  <si>
    <t>Kvartál č. 3</t>
  </si>
  <si>
    <t>Júl-September</t>
  </si>
  <si>
    <t>Jú-September</t>
  </si>
  <si>
    <t>za obdobie: Január až December 2022</t>
  </si>
  <si>
    <r>
      <t xml:space="preserve">c) druhu a počte prípadov, keď príslušné orgány </t>
    </r>
    <r>
      <rPr>
        <b/>
        <sz val="11"/>
        <color rgb="FF1F497D"/>
        <rFont val="Arial"/>
        <family val="2"/>
        <charset val="238"/>
      </rPr>
      <t>prijali opatrenia v súlade s článkom 138 nariadenia (EÚ) 2017/625</t>
    </r>
  </si>
  <si>
    <t>Druh a počet prípadov:</t>
  </si>
  <si>
    <t>Zabezpečiť, aby sa produkty umiestňovali na trh ako produkty EKO/BIO </t>
  </si>
  <si>
    <t>Dostatočne viesť a sprístupniť evidenciu a záznamy pre IO</t>
  </si>
  <si>
    <t>Dopĺňať ekologický chov len zvieratami ekologického pôvodu </t>
  </si>
  <si>
    <t>Dodržiavať pri označovaní certifikovaných výrobkov platnú legislatívu</t>
  </si>
  <si>
    <t>Prijať všetky opatrenia na zabezpečenie identifikácie zásielok</t>
  </si>
  <si>
    <t>Držať produkty ekologickej výroby oddelene od produktov vyrobených v období konverzie</t>
  </si>
  <si>
    <t>Plniť uložené opatrenia, nepestovať ťažko odlíšiteľné plodiny</t>
  </si>
  <si>
    <t>Používať len hnojivá a pôdne pomocné látky, ktoré sú povolené v EPV</t>
  </si>
  <si>
    <t>Viesť evidenciu a záznamy o rastlinnej výrobe</t>
  </si>
  <si>
    <t>Nekŕmiť hospodárske zvieratá nad 20 % celkového priemerného množstva krmív</t>
  </si>
  <si>
    <t>Zabezpečiť nahlasovanie akýchkoľvek zmien údajov</t>
  </si>
  <si>
    <t>Pri príjme bioproduktov overovať pôvod tovaru</t>
  </si>
  <si>
    <t>Používať osivá a sadivá ekologického pôvodu</t>
  </si>
  <si>
    <t>Používať postupy obrábania a pestovania</t>
  </si>
  <si>
    <t>Jasne zabezpečiť oddelenie vlastnej ekologickej výrobnej jednotky </t>
  </si>
  <si>
    <t>Nevykonávať nepovolené zásahy na zvieratách okrem prípadov povolených predpismi </t>
  </si>
  <si>
    <t>Zabezpečiť označenie všetkých hospodárskych zvierat</t>
  </si>
  <si>
    <t>Dodržiavať minimálne plochy pre vnútorné ustajnenie HZ v súlade s platnou legislatívou </t>
  </si>
  <si>
    <t>Reagovať na výzvy a poskytnúť inšpekčnej organizácii všetky informácie</t>
  </si>
  <si>
    <t>Na čistenie výrobných priestorov a zariadení používať len povolené a schválené prípravky </t>
  </si>
  <si>
    <t>Pred výsevom konvenčného osiva požiadať ÚKSÚP o výnimku</t>
  </si>
  <si>
    <t>Na výrobu rastlín a rastlinných produktov a iných ako rast.množ.materiálu používať iba ekologický rastlinný množiteľský materiál</t>
  </si>
  <si>
    <t xml:space="preserve">Nepoužívať pojmy odkazujúce na EPV na </t>
  </si>
  <si>
    <t>Nepriväzovať a neizolovať hospodárske zvieratá</t>
  </si>
  <si>
    <t>Zabezpečenie hospodárskym zvieratám stály prístup na pasienky</t>
  </si>
  <si>
    <t>Dodržiavanie hustotu chovu</t>
  </si>
  <si>
    <t>Spolu:</t>
  </si>
  <si>
    <t>Október-December</t>
  </si>
  <si>
    <t>Viesť záznamy o včelstvách</t>
  </si>
  <si>
    <t>Kvartál č. 4</t>
  </si>
  <si>
    <t>Zaviesť primerané a vhodné opatr. na identifikáciu rizík</t>
  </si>
  <si>
    <t>Používať veterinárne lieky len v prípade potreby</t>
  </si>
  <si>
    <t>Administratíva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</si>
</sst>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0"/>
      <name val="Calibri"/>
      <family val="2"/>
      <charset val="238"/>
      <scheme val="minor"/>
    </font>
    <font>
      <b/>
      <sz val="14"/>
      <name val="Calibri"/>
      <family val="2"/>
      <charset val="238"/>
      <scheme val="minor"/>
    </font>
    <font>
      <sz val="11"/>
      <name val="Calibri"/>
      <family val="2"/>
      <charset val="238"/>
      <scheme val="minor"/>
    </font>
    <font>
      <u/>
      <sz val="11"/>
      <color theme="10"/>
      <name val="Calibri"/>
      <family val="2"/>
      <scheme val="minor"/>
    </font>
    <font>
      <b/>
      <sz val="13"/>
      <name val="Calibri"/>
      <family val="2"/>
      <charset val="238"/>
      <scheme val="minor"/>
    </font>
    <font>
      <b/>
      <sz val="13"/>
      <color theme="1"/>
      <name val="Calibri"/>
      <family val="2"/>
      <charset val="238"/>
      <scheme val="minor"/>
    </font>
    <font>
      <b/>
      <sz val="12"/>
      <color theme="1"/>
      <name val="Calibri"/>
      <family val="2"/>
      <charset val="238"/>
      <scheme val="minor"/>
    </font>
    <font>
      <sz val="10"/>
      <name val="Calibri"/>
      <family val="2"/>
      <scheme val="minor"/>
    </font>
    <font>
      <b/>
      <sz val="10"/>
      <name val="Calibri"/>
      <family val="2"/>
      <scheme val="minor"/>
    </font>
    <font>
      <b/>
      <sz val="10"/>
      <name val="Calibri"/>
      <family val="2"/>
      <charset val="238"/>
      <scheme val="minor"/>
    </font>
    <font>
      <sz val="10"/>
      <color theme="1"/>
      <name val="Calibri"/>
      <family val="2"/>
      <charset val="238"/>
      <scheme val="minor"/>
    </font>
    <font>
      <u/>
      <sz val="10"/>
      <name val="Calibri"/>
      <family val="2"/>
      <charset val="238"/>
      <scheme val="minor"/>
    </font>
    <font>
      <sz val="10"/>
      <name val="Calibri"/>
      <family val="2"/>
      <charset val="238"/>
      <scheme val="minor"/>
    </font>
    <font>
      <i/>
      <sz val="10"/>
      <name val="Calibri"/>
      <family val="2"/>
      <charset val="238"/>
      <scheme val="minor"/>
    </font>
    <font>
      <b/>
      <u/>
      <sz val="12"/>
      <color theme="1"/>
      <name val="Calibri"/>
      <family val="2"/>
      <charset val="238"/>
      <scheme val="minor"/>
    </font>
    <font>
      <sz val="13"/>
      <color theme="1"/>
      <name val="Calibri"/>
      <family val="2"/>
      <charset val="238"/>
      <scheme val="minor"/>
    </font>
    <font>
      <sz val="11"/>
      <name val="Calibri"/>
      <family val="2"/>
      <scheme val="minor"/>
    </font>
    <font>
      <sz val="12"/>
      <name val="Times New Roman"/>
      <family val="1"/>
      <charset val="238"/>
    </font>
    <font>
      <b/>
      <i/>
      <sz val="10"/>
      <name val="Calibri"/>
      <family val="2"/>
      <charset val="238"/>
      <scheme val="minor"/>
    </font>
    <font>
      <sz val="10"/>
      <color theme="1"/>
      <name val="Calibri"/>
      <family val="2"/>
      <scheme val="minor"/>
    </font>
    <font>
      <b/>
      <sz val="10"/>
      <color theme="1"/>
      <name val="Calibri"/>
      <family val="2"/>
      <charset val="238"/>
      <scheme val="minor"/>
    </font>
    <font>
      <u/>
      <sz val="11"/>
      <name val="Calibri"/>
      <family val="2"/>
      <charset val="238"/>
      <scheme val="minor"/>
    </font>
    <font>
      <sz val="11"/>
      <color theme="1"/>
      <name val="Calibri"/>
      <family val="2"/>
      <scheme val="minor"/>
    </font>
    <font>
      <sz val="11"/>
      <color rgb="FF1F497D"/>
      <name val="Arial"/>
      <family val="2"/>
      <charset val="238"/>
    </font>
    <font>
      <b/>
      <sz val="11"/>
      <color rgb="FF1F497D"/>
      <name val="Arial"/>
      <family val="2"/>
      <charset val="238"/>
    </font>
    <font>
      <b/>
      <sz val="9"/>
      <color theme="1"/>
      <name val="Calibri"/>
      <family val="2"/>
      <charset val="238"/>
      <scheme val="minor"/>
    </font>
    <font>
      <sz val="9"/>
      <color theme="1"/>
      <name val="Calibri"/>
      <family val="2"/>
      <charset val="238"/>
      <scheme val="minor"/>
    </font>
    <font>
      <b/>
      <sz val="8"/>
      <color rgb="FF000000"/>
      <name val="Arial"/>
      <family val="2"/>
      <charset val="238"/>
    </font>
    <font>
      <sz val="9"/>
      <color rgb="FF000000"/>
      <name val="Calibri"/>
      <family val="2"/>
      <charset val="238"/>
      <scheme val="minor"/>
    </font>
  </fonts>
  <fills count="9">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C000"/>
        <bgColor indexed="64"/>
      </patternFill>
    </fill>
  </fills>
  <borders count="125">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double">
        <color indexed="64"/>
      </top>
      <bottom/>
      <diagonal/>
    </border>
    <border>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double">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style="medium">
        <color indexed="64"/>
      </right>
      <top/>
      <bottom/>
      <diagonal style="thin">
        <color indexed="64"/>
      </diagonal>
    </border>
    <border>
      <left/>
      <right style="thin">
        <color indexed="64"/>
      </right>
      <top/>
      <bottom style="double">
        <color indexed="64"/>
      </bottom>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medium">
        <color indexed="64"/>
      </right>
      <top style="medium">
        <color indexed="64"/>
      </top>
      <bottom/>
      <diagonal/>
    </border>
    <border>
      <left style="thin">
        <color indexed="64"/>
      </left>
      <right/>
      <top style="double">
        <color indexed="64"/>
      </top>
      <bottom style="thin">
        <color indexed="64"/>
      </bottom>
      <diagonal/>
    </border>
    <border>
      <left style="medium">
        <color indexed="64"/>
      </left>
      <right/>
      <top/>
      <bottom style="double">
        <color indexed="64"/>
      </bottom>
      <diagonal/>
    </border>
    <border diagonalDown="1">
      <left/>
      <right style="medium">
        <color indexed="64"/>
      </right>
      <top style="thin">
        <color indexed="64"/>
      </top>
      <bottom style="thin">
        <color indexed="64"/>
      </bottom>
      <diagonal style="thin">
        <color indexed="64"/>
      </diagonal>
    </border>
    <border diagonalDown="1">
      <left/>
      <right/>
      <top/>
      <bottom style="medium">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style="medium">
        <color indexed="64"/>
      </right>
      <top style="medium">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double">
        <color indexed="64"/>
      </bottom>
      <diagonal/>
    </border>
    <border>
      <left/>
      <right style="medium">
        <color indexed="64"/>
      </right>
      <top style="double">
        <color indexed="64"/>
      </top>
      <bottom/>
      <diagonal/>
    </border>
    <border diagonalDown="1">
      <left style="medium">
        <color indexed="64"/>
      </left>
      <right style="medium">
        <color indexed="64"/>
      </right>
      <top/>
      <bottom style="thin">
        <color indexed="64"/>
      </bottom>
      <diagonal style="thin">
        <color indexed="64"/>
      </diagonal>
    </border>
  </borders>
  <cellStyleXfs count="3">
    <xf numFmtId="0" fontId="0" fillId="0" borderId="0"/>
    <xf numFmtId="0" fontId="10" fillId="0" borderId="0" applyNumberFormat="0" applyFill="0" applyBorder="0" applyAlignment="0" applyProtection="0"/>
    <xf numFmtId="0" fontId="29" fillId="0" borderId="0"/>
  </cellStyleXfs>
  <cellXfs count="455">
    <xf numFmtId="0" fontId="0" fillId="0" borderId="0" xfId="0"/>
    <xf numFmtId="0" fontId="5" fillId="0" borderId="0"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wrapText="1"/>
    </xf>
    <xf numFmtId="0" fontId="6" fillId="0" borderId="0" xfId="0" applyFont="1" applyBorder="1" applyAlignment="1">
      <alignment vertical="top" wrapText="1"/>
    </xf>
    <xf numFmtId="0" fontId="12" fillId="4" borderId="0" xfId="0" applyFont="1" applyFill="1" applyBorder="1" applyAlignment="1">
      <alignment horizontal="center" vertical="center"/>
    </xf>
    <xf numFmtId="0" fontId="0" fillId="0" borderId="0" xfId="0" applyAlignment="1">
      <alignment horizontal="center" vertical="center"/>
    </xf>
    <xf numFmtId="0" fontId="14" fillId="4" borderId="34" xfId="0" applyFont="1" applyFill="1" applyBorder="1" applyAlignment="1">
      <alignment horizontal="center" vertical="center"/>
    </xf>
    <xf numFmtId="0" fontId="14" fillId="4" borderId="36" xfId="0" applyFont="1" applyFill="1" applyBorder="1" applyAlignment="1">
      <alignment horizontal="center" vertical="center"/>
    </xf>
    <xf numFmtId="0" fontId="14" fillId="4" borderId="42" xfId="0" applyFont="1" applyFill="1" applyBorder="1" applyAlignment="1">
      <alignment horizontal="center" vertical="center"/>
    </xf>
    <xf numFmtId="0" fontId="14" fillId="4" borderId="41"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22" xfId="0" applyFont="1" applyFill="1" applyBorder="1" applyAlignment="1">
      <alignment horizontal="center" vertical="center"/>
    </xf>
    <xf numFmtId="0" fontId="6" fillId="0" borderId="0" xfId="0" applyFont="1" applyBorder="1" applyAlignment="1">
      <alignment horizontal="left" wrapText="1"/>
    </xf>
    <xf numFmtId="0" fontId="6" fillId="0" borderId="0" xfId="0" applyFont="1" applyBorder="1" applyAlignment="1">
      <alignment horizontal="left" vertical="top" wrapText="1"/>
    </xf>
    <xf numFmtId="0" fontId="10" fillId="0" borderId="0" xfId="1" applyBorder="1" applyAlignment="1">
      <alignment horizontal="left" vertical="top" wrapText="1"/>
    </xf>
    <xf numFmtId="0" fontId="19" fillId="4" borderId="0" xfId="0" applyFont="1" applyFill="1" applyBorder="1" applyAlignment="1">
      <alignment vertical="center" wrapText="1"/>
    </xf>
    <xf numFmtId="0" fontId="17" fillId="0" borderId="0" xfId="0" applyFont="1" applyBorder="1" applyAlignment="1">
      <alignment horizontal="center" vertical="center"/>
    </xf>
    <xf numFmtId="0" fontId="0" fillId="0" borderId="0" xfId="0" applyBorder="1"/>
    <xf numFmtId="0" fontId="0" fillId="0" borderId="0" xfId="0" applyAlignment="1">
      <alignment wrapText="1"/>
    </xf>
    <xf numFmtId="0" fontId="19" fillId="4" borderId="0" xfId="0" applyFont="1" applyFill="1" applyBorder="1" applyAlignment="1">
      <alignment horizontal="left" vertical="center" wrapText="1"/>
    </xf>
    <xf numFmtId="0" fontId="10" fillId="0" borderId="0" xfId="1" applyBorder="1" applyAlignment="1">
      <alignment wrapText="1"/>
    </xf>
    <xf numFmtId="0" fontId="10" fillId="0" borderId="0" xfId="1" applyBorder="1" applyAlignment="1">
      <alignment vertical="center" wrapText="1"/>
    </xf>
    <xf numFmtId="0" fontId="10" fillId="0" borderId="0" xfId="1" applyBorder="1" applyAlignment="1">
      <alignment vertical="top" wrapText="1"/>
    </xf>
    <xf numFmtId="0" fontId="21" fillId="4" borderId="0"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25"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6" fillId="4" borderId="29" xfId="0" applyFont="1" applyFill="1" applyBorder="1" applyAlignment="1">
      <alignment horizontal="center" vertical="center"/>
    </xf>
    <xf numFmtId="0" fontId="16" fillId="4" borderId="31" xfId="0" applyFont="1" applyFill="1" applyBorder="1" applyAlignment="1">
      <alignment horizontal="center" vertical="center"/>
    </xf>
    <xf numFmtId="0" fontId="19" fillId="0" borderId="41" xfId="0" applyFont="1" applyFill="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top" wrapText="1"/>
    </xf>
    <xf numFmtId="0" fontId="10" fillId="0" borderId="0" xfId="1" applyBorder="1" applyAlignment="1">
      <alignment horizontal="left" vertical="top" wrapText="1"/>
    </xf>
    <xf numFmtId="0" fontId="6" fillId="0" borderId="0" xfId="0" applyFont="1" applyBorder="1" applyAlignment="1">
      <alignment horizontal="left" wrapText="1"/>
    </xf>
    <xf numFmtId="0" fontId="23" fillId="0" borderId="0" xfId="0" applyFont="1" applyBorder="1"/>
    <xf numFmtId="0" fontId="19" fillId="0" borderId="0" xfId="0" applyFont="1" applyBorder="1" applyAlignment="1">
      <alignment horizontal="left" vertical="center"/>
    </xf>
    <xf numFmtId="0" fontId="18" fillId="0" borderId="0" xfId="0" applyFont="1" applyBorder="1" applyAlignment="1">
      <alignment horizontal="left" vertical="center"/>
    </xf>
    <xf numFmtId="0" fontId="19" fillId="0" borderId="0" xfId="0" applyFont="1" applyBorder="1" applyAlignment="1">
      <alignment horizontal="left" vertical="center"/>
    </xf>
    <xf numFmtId="0" fontId="23" fillId="0" borderId="0" xfId="0" applyFont="1" applyBorder="1" applyAlignment="1">
      <alignment horizontal="center" vertical="center"/>
    </xf>
    <xf numFmtId="0" fontId="19" fillId="0" borderId="0" xfId="0" applyFont="1" applyBorder="1" applyAlignment="1">
      <alignment horizontal="center" vertical="center"/>
    </xf>
    <xf numFmtId="0" fontId="23" fillId="0" borderId="0" xfId="0" applyFont="1" applyFill="1" applyBorder="1" applyAlignment="1">
      <alignment wrapText="1"/>
    </xf>
    <xf numFmtId="0" fontId="16" fillId="4" borderId="26" xfId="0" applyFont="1" applyFill="1" applyBorder="1" applyAlignment="1">
      <alignment horizontal="center" vertical="center"/>
    </xf>
    <xf numFmtId="0" fontId="16" fillId="4" borderId="14" xfId="0" applyFont="1" applyFill="1" applyBorder="1" applyAlignment="1">
      <alignment horizontal="left" vertical="center" wrapText="1"/>
    </xf>
    <xf numFmtId="0" fontId="19" fillId="4" borderId="13"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25" xfId="0" applyFont="1" applyFill="1" applyBorder="1" applyAlignment="1">
      <alignment horizontal="center" vertical="center"/>
    </xf>
    <xf numFmtId="0" fontId="19" fillId="4" borderId="10" xfId="0" applyFont="1" applyFill="1" applyBorder="1" applyAlignment="1">
      <alignment horizontal="center" vertical="center"/>
    </xf>
    <xf numFmtId="0" fontId="16" fillId="4" borderId="33" xfId="0" applyFont="1" applyFill="1" applyBorder="1" applyAlignment="1">
      <alignment horizontal="left" vertical="center" wrapText="1"/>
    </xf>
    <xf numFmtId="0" fontId="19" fillId="4" borderId="34" xfId="0" applyFont="1" applyFill="1" applyBorder="1" applyAlignment="1">
      <alignment horizontal="center" vertical="center"/>
    </xf>
    <xf numFmtId="0" fontId="19" fillId="4" borderId="35" xfId="0" applyFont="1" applyFill="1" applyBorder="1" applyAlignment="1">
      <alignment horizontal="center" vertical="center"/>
    </xf>
    <xf numFmtId="0" fontId="19" fillId="4" borderId="36"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38" xfId="0" applyFont="1" applyFill="1" applyBorder="1" applyAlignment="1">
      <alignment horizontal="center" vertical="center"/>
    </xf>
    <xf numFmtId="0" fontId="19" fillId="4" borderId="33" xfId="0" applyFont="1" applyFill="1" applyBorder="1" applyAlignment="1">
      <alignment horizontal="center" vertical="center"/>
    </xf>
    <xf numFmtId="0" fontId="19" fillId="4" borderId="41" xfId="0" applyFont="1" applyFill="1" applyBorder="1" applyAlignment="1">
      <alignment horizontal="center" vertical="center"/>
    </xf>
    <xf numFmtId="0" fontId="19" fillId="4" borderId="42" xfId="0" applyFont="1" applyFill="1" applyBorder="1" applyAlignment="1">
      <alignment horizontal="center" vertical="center"/>
    </xf>
    <xf numFmtId="0" fontId="19" fillId="4" borderId="39" xfId="0" applyFont="1" applyFill="1" applyBorder="1" applyAlignment="1">
      <alignment horizontal="center" vertical="center"/>
    </xf>
    <xf numFmtId="0" fontId="19" fillId="4" borderId="40" xfId="0" applyFont="1" applyFill="1" applyBorder="1" applyAlignment="1">
      <alignment horizontal="center" vertical="center"/>
    </xf>
    <xf numFmtId="0" fontId="19" fillId="4" borderId="43" xfId="0" applyFont="1" applyFill="1" applyBorder="1" applyAlignment="1">
      <alignment horizontal="center" vertical="center"/>
    </xf>
    <xf numFmtId="0" fontId="19" fillId="4" borderId="44" xfId="0" applyFont="1" applyFill="1" applyBorder="1" applyAlignment="1">
      <alignment horizontal="center" vertical="center"/>
    </xf>
    <xf numFmtId="0" fontId="19" fillId="4" borderId="45" xfId="0" applyFont="1" applyFill="1" applyBorder="1" applyAlignment="1">
      <alignment horizontal="center" vertical="center"/>
    </xf>
    <xf numFmtId="0" fontId="19" fillId="4" borderId="46" xfId="0" applyFont="1" applyFill="1" applyBorder="1" applyAlignment="1">
      <alignment horizontal="center" vertical="center"/>
    </xf>
    <xf numFmtId="0" fontId="16" fillId="4" borderId="51" xfId="0" applyFont="1" applyFill="1" applyBorder="1" applyAlignment="1">
      <alignment horizontal="left" vertical="center" wrapText="1"/>
    </xf>
    <xf numFmtId="0" fontId="16" fillId="0" borderId="50" xfId="0" applyFont="1" applyBorder="1" applyAlignment="1">
      <alignment horizontal="center" vertical="center"/>
    </xf>
    <xf numFmtId="0" fontId="16" fillId="0" borderId="54" xfId="0" applyFont="1" applyBorder="1" applyAlignment="1">
      <alignment horizontal="center" vertical="center"/>
    </xf>
    <xf numFmtId="0" fontId="16" fillId="4" borderId="55" xfId="0" applyFont="1" applyFill="1" applyBorder="1" applyAlignment="1">
      <alignment horizontal="left" vertical="center" wrapText="1"/>
    </xf>
    <xf numFmtId="0" fontId="19" fillId="4" borderId="29" xfId="0" applyFont="1" applyFill="1" applyBorder="1" applyAlignment="1">
      <alignment horizontal="center" vertical="center"/>
    </xf>
    <xf numFmtId="0" fontId="19" fillId="4" borderId="31" xfId="0" applyFont="1" applyFill="1" applyBorder="1" applyAlignment="1">
      <alignment horizontal="center" vertical="center"/>
    </xf>
    <xf numFmtId="0" fontId="15" fillId="4" borderId="37" xfId="0" applyFont="1" applyFill="1" applyBorder="1" applyAlignment="1">
      <alignment horizontal="center" vertical="center"/>
    </xf>
    <xf numFmtId="49" fontId="15" fillId="4" borderId="29" xfId="0" applyNumberFormat="1" applyFont="1" applyFill="1" applyBorder="1" applyAlignment="1">
      <alignment horizontal="center" vertical="center"/>
    </xf>
    <xf numFmtId="49" fontId="15" fillId="4" borderId="30" xfId="0" applyNumberFormat="1" applyFont="1" applyFill="1" applyBorder="1" applyAlignment="1">
      <alignment horizontal="center" vertical="center"/>
    </xf>
    <xf numFmtId="49" fontId="15" fillId="4" borderId="59" xfId="0" applyNumberFormat="1" applyFont="1" applyFill="1" applyBorder="1" applyAlignment="1">
      <alignment horizontal="center" vertical="center"/>
    </xf>
    <xf numFmtId="49" fontId="15" fillId="4" borderId="28" xfId="0" applyNumberFormat="1" applyFont="1" applyFill="1" applyBorder="1" applyAlignment="1">
      <alignment horizontal="center" vertical="center"/>
    </xf>
    <xf numFmtId="49" fontId="15" fillId="4" borderId="2" xfId="0" applyNumberFormat="1" applyFont="1" applyFill="1" applyBorder="1" applyAlignment="1">
      <alignment horizontal="center" vertical="center"/>
    </xf>
    <xf numFmtId="0" fontId="15" fillId="4" borderId="38" xfId="0" applyFont="1" applyFill="1" applyBorder="1" applyAlignment="1">
      <alignment horizontal="left" vertical="center"/>
    </xf>
    <xf numFmtId="0" fontId="14" fillId="4" borderId="74" xfId="0" applyFont="1" applyFill="1" applyBorder="1" applyAlignment="1">
      <alignment horizontal="center" vertical="center"/>
    </xf>
    <xf numFmtId="0" fontId="14" fillId="4" borderId="75" xfId="0" applyFont="1" applyFill="1" applyBorder="1" applyAlignment="1">
      <alignment horizontal="center" vertical="center"/>
    </xf>
    <xf numFmtId="49" fontId="15" fillId="4" borderId="62" xfId="0" applyNumberFormat="1" applyFont="1" applyFill="1" applyBorder="1" applyAlignment="1">
      <alignment horizontal="center" vertical="center"/>
    </xf>
    <xf numFmtId="0" fontId="16" fillId="4" borderId="77" xfId="0" applyFont="1" applyFill="1" applyBorder="1" applyAlignment="1">
      <alignment horizontal="center" vertical="center"/>
    </xf>
    <xf numFmtId="0" fontId="16" fillId="4" borderId="81" xfId="0" applyFont="1" applyFill="1" applyBorder="1" applyAlignment="1">
      <alignment horizontal="center" vertical="center"/>
    </xf>
    <xf numFmtId="0" fontId="19" fillId="0" borderId="0" xfId="0" applyFont="1" applyBorder="1"/>
    <xf numFmtId="0" fontId="17" fillId="0" borderId="0" xfId="0" applyFont="1"/>
    <xf numFmtId="0" fontId="15" fillId="4" borderId="60" xfId="0" applyFont="1" applyFill="1" applyBorder="1" applyAlignment="1">
      <alignment horizontal="center" vertical="center"/>
    </xf>
    <xf numFmtId="0" fontId="25" fillId="4" borderId="38" xfId="0" applyFont="1" applyFill="1" applyBorder="1" applyAlignment="1">
      <alignment horizontal="left" vertical="center"/>
    </xf>
    <xf numFmtId="0" fontId="19" fillId="4" borderId="18" xfId="0" applyFont="1" applyFill="1" applyBorder="1" applyAlignment="1">
      <alignment horizontal="center" vertical="center"/>
    </xf>
    <xf numFmtId="0" fontId="19" fillId="4" borderId="20" xfId="0" applyFont="1" applyFill="1" applyBorder="1" applyAlignment="1">
      <alignment horizontal="center" vertical="center"/>
    </xf>
    <xf numFmtId="0" fontId="16" fillId="0" borderId="57"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vertical="top"/>
    </xf>
    <xf numFmtId="0" fontId="16" fillId="0" borderId="81" xfId="0" applyFont="1" applyFill="1" applyBorder="1" applyAlignment="1">
      <alignment horizontal="center" vertical="center"/>
    </xf>
    <xf numFmtId="0" fontId="16" fillId="0" borderId="7" xfId="0" applyFont="1" applyFill="1" applyBorder="1" applyAlignment="1">
      <alignment horizontal="center" vertical="center"/>
    </xf>
    <xf numFmtId="0" fontId="16" fillId="4" borderId="87" xfId="0" applyFont="1" applyFill="1" applyBorder="1" applyAlignment="1">
      <alignment horizontal="center" vertical="center"/>
    </xf>
    <xf numFmtId="0" fontId="19" fillId="0" borderId="71" xfId="0" applyFont="1" applyFill="1" applyBorder="1" applyAlignment="1">
      <alignment horizontal="center" vertical="center"/>
    </xf>
    <xf numFmtId="0" fontId="19" fillId="0" borderId="72" xfId="0" applyFont="1" applyFill="1" applyBorder="1" applyAlignment="1">
      <alignment horizontal="center" vertical="center"/>
    </xf>
    <xf numFmtId="0" fontId="0" fillId="0" borderId="0" xfId="0"/>
    <xf numFmtId="0" fontId="4" fillId="0" borderId="0" xfId="0" applyFont="1" applyBorder="1" applyAlignment="1">
      <alignment vertical="center" wrapText="1"/>
    </xf>
    <xf numFmtId="0" fontId="6" fillId="0" borderId="0" xfId="0" applyFont="1" applyBorder="1" applyAlignment="1">
      <alignment horizontal="center" vertical="center" wrapText="1"/>
    </xf>
    <xf numFmtId="0" fontId="12" fillId="4" borderId="0" xfId="0" applyFont="1" applyFill="1" applyBorder="1" applyAlignment="1">
      <alignment horizontal="center" vertical="center"/>
    </xf>
    <xf numFmtId="0" fontId="6" fillId="0" borderId="0" xfId="0" applyFont="1" applyBorder="1" applyAlignment="1">
      <alignment horizontal="left" vertical="top" wrapText="1"/>
    </xf>
    <xf numFmtId="0" fontId="0" fillId="0" borderId="0" xfId="0" applyAlignment="1">
      <alignment horizontal="left" vertical="center"/>
    </xf>
    <xf numFmtId="0" fontId="4" fillId="0" borderId="0" xfId="0" applyFont="1" applyAlignment="1">
      <alignment horizontal="left"/>
    </xf>
    <xf numFmtId="0" fontId="22" fillId="4" borderId="0" xfId="0" applyFont="1" applyFill="1" applyBorder="1" applyAlignment="1">
      <alignment horizontal="center" vertical="center"/>
    </xf>
    <xf numFmtId="0" fontId="15" fillId="0" borderId="60" xfId="0" applyFont="1" applyFill="1" applyBorder="1" applyAlignment="1">
      <alignment horizontal="center" vertical="center"/>
    </xf>
    <xf numFmtId="0" fontId="15" fillId="0" borderId="25" xfId="0" applyFont="1" applyFill="1" applyBorder="1" applyAlignment="1">
      <alignment horizontal="center" vertical="center"/>
    </xf>
    <xf numFmtId="0" fontId="14" fillId="4" borderId="88" xfId="0" applyFont="1" applyFill="1" applyBorder="1" applyAlignment="1">
      <alignment horizontal="center" vertical="center"/>
    </xf>
    <xf numFmtId="0" fontId="14" fillId="4" borderId="89" xfId="0" applyFont="1" applyFill="1" applyBorder="1" applyAlignment="1">
      <alignment horizontal="center" vertical="center"/>
    </xf>
    <xf numFmtId="0" fontId="14" fillId="4" borderId="90" xfId="0" applyFont="1" applyFill="1" applyBorder="1" applyAlignment="1">
      <alignment horizontal="center" vertical="center"/>
    </xf>
    <xf numFmtId="0" fontId="14" fillId="4" borderId="91" xfId="0" applyFont="1" applyFill="1" applyBorder="1" applyAlignment="1">
      <alignment horizontal="center" vertical="center"/>
    </xf>
    <xf numFmtId="0" fontId="14" fillId="4" borderId="92" xfId="0" applyFont="1" applyFill="1" applyBorder="1" applyAlignment="1">
      <alignment horizontal="center" vertical="center"/>
    </xf>
    <xf numFmtId="0" fontId="14" fillId="4" borderId="93" xfId="0" applyFont="1" applyFill="1" applyBorder="1" applyAlignment="1">
      <alignment horizontal="center" vertical="center"/>
    </xf>
    <xf numFmtId="0" fontId="14" fillId="4" borderId="94" xfId="0" applyFont="1" applyFill="1" applyBorder="1" applyAlignment="1">
      <alignment horizontal="center" vertical="center"/>
    </xf>
    <xf numFmtId="0" fontId="14" fillId="4" borderId="95" xfId="0" applyFont="1" applyFill="1" applyBorder="1" applyAlignment="1">
      <alignment horizontal="center" vertical="center"/>
    </xf>
    <xf numFmtId="0" fontId="14" fillId="4" borderId="33" xfId="0" applyFont="1" applyFill="1" applyBorder="1" applyAlignment="1">
      <alignment horizontal="center" vertical="center"/>
    </xf>
    <xf numFmtId="0" fontId="26" fillId="4" borderId="41" xfId="0" applyFont="1" applyFill="1" applyBorder="1" applyAlignment="1">
      <alignment horizontal="center" vertical="center"/>
    </xf>
    <xf numFmtId="0" fontId="15" fillId="4" borderId="93" xfId="0" applyFont="1" applyFill="1" applyBorder="1" applyAlignment="1">
      <alignment horizontal="center" vertical="center"/>
    </xf>
    <xf numFmtId="0" fontId="15" fillId="4" borderId="95" xfId="0" applyFont="1" applyFill="1" applyBorder="1" applyAlignment="1">
      <alignment horizontal="center" vertical="center"/>
    </xf>
    <xf numFmtId="0" fontId="14" fillId="4" borderId="96" xfId="0" applyFont="1" applyFill="1" applyBorder="1" applyAlignment="1">
      <alignment horizontal="center" vertical="center"/>
    </xf>
    <xf numFmtId="0" fontId="15" fillId="0" borderId="97" xfId="0" applyFont="1" applyFill="1" applyBorder="1" applyAlignment="1">
      <alignment horizontal="center" vertical="center"/>
    </xf>
    <xf numFmtId="0" fontId="15" fillId="0" borderId="75" xfId="0" applyFont="1" applyFill="1" applyBorder="1" applyAlignment="1">
      <alignment horizontal="center" vertical="center"/>
    </xf>
    <xf numFmtId="0" fontId="14" fillId="4" borderId="98" xfId="0" applyFont="1" applyFill="1" applyBorder="1" applyAlignment="1">
      <alignment horizontal="center" vertical="center"/>
    </xf>
    <xf numFmtId="0" fontId="15" fillId="4" borderId="75" xfId="0" applyFont="1" applyFill="1" applyBorder="1" applyAlignment="1">
      <alignment horizontal="center" vertical="center"/>
    </xf>
    <xf numFmtId="0" fontId="15" fillId="4" borderId="97" xfId="0" applyFont="1" applyFill="1" applyBorder="1" applyAlignment="1">
      <alignment horizontal="center" vertical="center"/>
    </xf>
    <xf numFmtId="0" fontId="15" fillId="4" borderId="33"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60" xfId="0" applyFont="1" applyFill="1" applyBorder="1" applyAlignment="1">
      <alignment horizontal="center" vertical="center"/>
    </xf>
    <xf numFmtId="0" fontId="19" fillId="4" borderId="100" xfId="0" applyFont="1" applyFill="1" applyBorder="1" applyAlignment="1">
      <alignment horizontal="center" vertical="center"/>
    </xf>
    <xf numFmtId="0" fontId="19" fillId="4" borderId="74" xfId="0" applyFont="1" applyFill="1" applyBorder="1" applyAlignment="1">
      <alignment horizontal="center" vertical="center"/>
    </xf>
    <xf numFmtId="0" fontId="19" fillId="4" borderId="88" xfId="0" applyFont="1" applyFill="1" applyBorder="1" applyAlignment="1">
      <alignment horizontal="center" vertical="center"/>
    </xf>
    <xf numFmtId="0" fontId="19" fillId="4" borderId="75" xfId="0" applyFont="1" applyFill="1" applyBorder="1" applyAlignment="1">
      <alignment horizontal="center" vertical="center"/>
    </xf>
    <xf numFmtId="0" fontId="19" fillId="4" borderId="101" xfId="0" applyFont="1" applyFill="1" applyBorder="1" applyAlignment="1">
      <alignment horizontal="center" vertical="center"/>
    </xf>
    <xf numFmtId="0" fontId="19" fillId="4" borderId="102" xfId="0" applyFont="1" applyFill="1" applyBorder="1" applyAlignment="1">
      <alignment horizontal="center" vertical="center"/>
    </xf>
    <xf numFmtId="0" fontId="19" fillId="4" borderId="103" xfId="0" applyFont="1" applyFill="1" applyBorder="1" applyAlignment="1">
      <alignment horizontal="center" vertical="center"/>
    </xf>
    <xf numFmtId="0" fontId="19" fillId="4" borderId="105" xfId="0" applyFont="1" applyFill="1" applyBorder="1" applyAlignment="1">
      <alignment horizontal="center" vertical="center"/>
    </xf>
    <xf numFmtId="0" fontId="27" fillId="4" borderId="10" xfId="0" applyFont="1" applyFill="1" applyBorder="1" applyAlignment="1">
      <alignment horizontal="center" vertical="center"/>
    </xf>
    <xf numFmtId="0" fontId="27" fillId="4" borderId="14" xfId="0" applyFont="1" applyFill="1" applyBorder="1" applyAlignment="1">
      <alignment horizontal="center" vertical="center"/>
    </xf>
    <xf numFmtId="0" fontId="27" fillId="4" borderId="41" xfId="0" applyFont="1" applyFill="1" applyBorder="1" applyAlignment="1">
      <alignment horizontal="center" vertical="center"/>
    </xf>
    <xf numFmtId="0" fontId="27" fillId="4" borderId="42" xfId="0" applyFont="1" applyFill="1" applyBorder="1" applyAlignment="1">
      <alignment horizontal="center" vertical="center"/>
    </xf>
    <xf numFmtId="0" fontId="27" fillId="4" borderId="33" xfId="0" applyFont="1" applyFill="1" applyBorder="1" applyAlignment="1">
      <alignment horizontal="center" vertical="center"/>
    </xf>
    <xf numFmtId="0" fontId="27" fillId="4" borderId="39" xfId="0" applyFont="1" applyFill="1" applyBorder="1" applyAlignment="1">
      <alignment horizontal="center" vertical="center"/>
    </xf>
    <xf numFmtId="0" fontId="27" fillId="4" borderId="40" xfId="0" applyFont="1" applyFill="1" applyBorder="1" applyAlignment="1">
      <alignment horizontal="center" vertical="center"/>
    </xf>
    <xf numFmtId="0" fontId="27" fillId="4" borderId="21" xfId="0" applyFont="1" applyFill="1" applyBorder="1" applyAlignment="1">
      <alignment horizontal="center" vertical="center"/>
    </xf>
    <xf numFmtId="0" fontId="27" fillId="4" borderId="25" xfId="0" applyFont="1" applyFill="1" applyBorder="1" applyAlignment="1">
      <alignment horizontal="center" vertical="center"/>
    </xf>
    <xf numFmtId="0" fontId="15" fillId="0" borderId="38" xfId="0" applyFont="1" applyFill="1" applyBorder="1" applyAlignment="1">
      <alignment horizontal="left"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75"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88" xfId="0" applyFont="1" applyFill="1" applyBorder="1" applyAlignment="1">
      <alignment horizontal="center" vertical="center"/>
    </xf>
    <xf numFmtId="0" fontId="14" fillId="0" borderId="90" xfId="0" applyFont="1" applyFill="1" applyBorder="1" applyAlignment="1">
      <alignment horizontal="center" vertical="center"/>
    </xf>
    <xf numFmtId="0" fontId="14" fillId="0" borderId="92" xfId="0" applyFont="1" applyFill="1" applyBorder="1" applyAlignment="1">
      <alignment horizontal="center" vertical="center"/>
    </xf>
    <xf numFmtId="0" fontId="26" fillId="0" borderId="41" xfId="0" applyFont="1" applyFill="1" applyBorder="1" applyAlignment="1">
      <alignment horizontal="center" vertical="center"/>
    </xf>
    <xf numFmtId="0" fontId="0" fillId="0" borderId="0" xfId="0" applyFill="1"/>
    <xf numFmtId="0" fontId="19" fillId="0" borderId="34" xfId="0" applyFont="1" applyFill="1" applyBorder="1" applyAlignment="1">
      <alignment horizontal="center" vertical="center"/>
    </xf>
    <xf numFmtId="0" fontId="15" fillId="4" borderId="37" xfId="0" applyFont="1" applyFill="1" applyBorder="1" applyAlignment="1">
      <alignment horizontal="center" vertical="center"/>
    </xf>
    <xf numFmtId="0" fontId="16" fillId="4" borderId="7" xfId="0" applyFont="1" applyFill="1" applyBorder="1" applyAlignment="1">
      <alignment horizontal="center" vertical="center"/>
    </xf>
    <xf numFmtId="0" fontId="16" fillId="0" borderId="80" xfId="0" applyFont="1" applyFill="1" applyBorder="1" applyAlignment="1">
      <alignment horizontal="center" vertical="center"/>
    </xf>
    <xf numFmtId="0" fontId="16" fillId="4" borderId="80"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08" xfId="0" applyFont="1" applyFill="1" applyBorder="1" applyAlignment="1">
      <alignment horizontal="center" vertical="center"/>
    </xf>
    <xf numFmtId="0" fontId="15" fillId="4" borderId="76" xfId="0" applyFont="1" applyFill="1" applyBorder="1" applyAlignment="1">
      <alignment horizontal="center" vertical="center"/>
    </xf>
    <xf numFmtId="0" fontId="15" fillId="4" borderId="77" xfId="0" applyFont="1" applyFill="1" applyBorder="1" applyAlignment="1">
      <alignment horizontal="center" vertical="center"/>
    </xf>
    <xf numFmtId="0" fontId="6" fillId="0" borderId="76" xfId="0" applyFont="1" applyBorder="1" applyAlignment="1">
      <alignment horizontal="center" vertical="center"/>
    </xf>
    <xf numFmtId="0" fontId="15" fillId="4" borderId="80"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6" fillId="0" borderId="0" xfId="0" applyFont="1"/>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09" xfId="0" applyFont="1" applyFill="1" applyBorder="1" applyAlignment="1">
      <alignment horizontal="center" vertical="center"/>
    </xf>
    <xf numFmtId="0" fontId="16" fillId="4" borderId="74"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75" xfId="0" applyFont="1" applyFill="1" applyBorder="1" applyAlignment="1">
      <alignment horizontal="center" vertical="center"/>
    </xf>
    <xf numFmtId="0" fontId="16" fillId="4" borderId="88" xfId="0" applyFont="1" applyFill="1" applyBorder="1" applyAlignment="1">
      <alignment horizontal="center" vertical="center"/>
    </xf>
    <xf numFmtId="0" fontId="16" fillId="4" borderId="98" xfId="0" applyFont="1" applyFill="1" applyBorder="1" applyAlignment="1">
      <alignment horizontal="center" vertical="center"/>
    </xf>
    <xf numFmtId="0" fontId="16" fillId="4" borderId="90" xfId="0" applyFont="1" applyFill="1" applyBorder="1" applyAlignment="1">
      <alignment horizontal="center" vertical="center"/>
    </xf>
    <xf numFmtId="0" fontId="2" fillId="0" borderId="0" xfId="2" applyFont="1" applyBorder="1" applyAlignment="1">
      <alignment vertical="center" wrapText="1"/>
    </xf>
    <xf numFmtId="0" fontId="6" fillId="0" borderId="0" xfId="2" applyFont="1" applyBorder="1" applyAlignment="1">
      <alignment horizontal="left" wrapText="1"/>
    </xf>
    <xf numFmtId="0" fontId="29" fillId="0" borderId="0" xfId="2" applyAlignment="1">
      <alignment horizontal="center" vertical="center"/>
    </xf>
    <xf numFmtId="0" fontId="6" fillId="0" borderId="0" xfId="2" applyFont="1" applyBorder="1" applyAlignment="1">
      <alignment vertical="center" wrapText="1"/>
    </xf>
    <xf numFmtId="0" fontId="6" fillId="0" borderId="0" xfId="2" applyFont="1" applyBorder="1" applyAlignment="1">
      <alignment horizontal="left" vertical="center" wrapText="1"/>
    </xf>
    <xf numFmtId="0" fontId="6" fillId="0" borderId="0" xfId="2" applyFont="1" applyBorder="1" applyAlignment="1">
      <alignment vertical="top" wrapText="1"/>
    </xf>
    <xf numFmtId="0" fontId="6" fillId="0" borderId="0" xfId="2" applyFont="1" applyBorder="1" applyAlignment="1">
      <alignment horizontal="left" vertical="top" wrapText="1"/>
    </xf>
    <xf numFmtId="0" fontId="6" fillId="7" borderId="3" xfId="0" applyFont="1" applyFill="1" applyBorder="1" applyAlignment="1">
      <alignment horizontal="center" vertical="center"/>
    </xf>
    <xf numFmtId="17" fontId="32" fillId="7" borderId="110" xfId="0" applyNumberFormat="1" applyFont="1" applyFill="1" applyBorder="1" applyAlignment="1">
      <alignment horizontal="center" vertical="center"/>
    </xf>
    <xf numFmtId="0" fontId="32" fillId="7" borderId="110" xfId="0" applyFont="1" applyFill="1" applyBorder="1" applyAlignment="1">
      <alignment horizontal="center" vertical="center"/>
    </xf>
    <xf numFmtId="0" fontId="0" fillId="0" borderId="0" xfId="0" applyBorder="1" applyAlignment="1">
      <alignment horizontal="center" vertical="center"/>
    </xf>
    <xf numFmtId="0" fontId="0" fillId="4" borderId="70" xfId="0" applyFont="1" applyFill="1" applyBorder="1" applyAlignment="1">
      <alignment horizontal="center" vertical="center"/>
    </xf>
    <xf numFmtId="0" fontId="0" fillId="0" borderId="70" xfId="0" applyBorder="1" applyAlignment="1">
      <alignment horizontal="center" vertical="center"/>
    </xf>
    <xf numFmtId="0" fontId="0" fillId="0" borderId="72" xfId="0" applyBorder="1" applyAlignment="1">
      <alignment horizontal="center" vertical="center"/>
    </xf>
    <xf numFmtId="49" fontId="15" fillId="4" borderId="19" xfId="0" applyNumberFormat="1" applyFont="1" applyFill="1" applyBorder="1" applyAlignment="1">
      <alignment horizontal="center" vertical="center"/>
    </xf>
    <xf numFmtId="49" fontId="15" fillId="4" borderId="84" xfId="0" applyNumberFormat="1" applyFont="1" applyFill="1" applyBorder="1" applyAlignment="1">
      <alignment horizontal="center" vertical="center"/>
    </xf>
    <xf numFmtId="49" fontId="15" fillId="4" borderId="18" xfId="0" applyNumberFormat="1" applyFont="1" applyFill="1" applyBorder="1" applyAlignment="1">
      <alignment horizontal="center" vertical="center"/>
    </xf>
    <xf numFmtId="0" fontId="19" fillId="0" borderId="88" xfId="0" applyFont="1" applyFill="1" applyBorder="1" applyAlignment="1">
      <alignment horizontal="center" vertical="center"/>
    </xf>
    <xf numFmtId="0" fontId="19" fillId="0" borderId="75" xfId="0" applyFont="1" applyFill="1" applyBorder="1" applyAlignment="1">
      <alignment horizontal="center" vertical="center"/>
    </xf>
    <xf numFmtId="0" fontId="0" fillId="0" borderId="0" xfId="0" applyAlignment="1"/>
    <xf numFmtId="0" fontId="15" fillId="4" borderId="37"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26" xfId="0" applyFont="1" applyFill="1" applyBorder="1" applyAlignment="1">
      <alignment horizontal="center" vertical="center"/>
    </xf>
    <xf numFmtId="0" fontId="6" fillId="4" borderId="31" xfId="0" applyFont="1" applyFill="1" applyBorder="1" applyAlignment="1">
      <alignment horizontal="center" vertical="center"/>
    </xf>
    <xf numFmtId="0" fontId="16" fillId="4" borderId="36" xfId="0" applyFont="1" applyFill="1" applyBorder="1" applyAlignment="1">
      <alignment horizontal="left" vertical="center" wrapText="1"/>
    </xf>
    <xf numFmtId="0" fontId="16" fillId="4" borderId="111" xfId="0" applyFont="1" applyFill="1" applyBorder="1" applyAlignment="1">
      <alignment horizontal="left" vertical="center" wrapText="1"/>
    </xf>
    <xf numFmtId="0" fontId="16" fillId="4" borderId="56"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9" fillId="0" borderId="33" xfId="0" applyFont="1" applyFill="1" applyBorder="1" applyAlignment="1">
      <alignment horizontal="center" vertical="center"/>
    </xf>
    <xf numFmtId="0" fontId="19" fillId="0" borderId="104" xfId="0" applyFont="1" applyFill="1" applyBorder="1" applyAlignment="1">
      <alignment horizontal="center" vertical="center"/>
    </xf>
    <xf numFmtId="0" fontId="16" fillId="0" borderId="112" xfId="0" applyFont="1" applyBorder="1" applyAlignment="1">
      <alignment horizontal="center" vertical="center"/>
    </xf>
    <xf numFmtId="49" fontId="15" fillId="4" borderId="66" xfId="0" applyNumberFormat="1" applyFont="1" applyFill="1" applyBorder="1" applyAlignment="1">
      <alignment horizontal="center" vertical="center"/>
    </xf>
    <xf numFmtId="0" fontId="15" fillId="4" borderId="6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33"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21" xfId="0" applyFont="1" applyFill="1" applyBorder="1" applyAlignment="1">
      <alignment horizontal="center" vertical="center"/>
    </xf>
    <xf numFmtId="0" fontId="1" fillId="0" borderId="72" xfId="0" applyFont="1" applyBorder="1" applyAlignment="1">
      <alignment horizontal="center" vertical="center"/>
    </xf>
    <xf numFmtId="0" fontId="1" fillId="7" borderId="73" xfId="0" applyFont="1" applyFill="1" applyBorder="1" applyAlignment="1">
      <alignment horizontal="center" vertical="center"/>
    </xf>
    <xf numFmtId="0" fontId="35" fillId="0" borderId="16" xfId="0" applyFont="1" applyBorder="1"/>
    <xf numFmtId="0" fontId="35" fillId="0" borderId="38" xfId="0" applyFont="1" applyBorder="1"/>
    <xf numFmtId="0" fontId="33" fillId="0" borderId="38" xfId="0" applyFont="1" applyBorder="1"/>
    <xf numFmtId="0" fontId="34" fillId="7" borderId="64" xfId="0" applyFont="1" applyFill="1" applyBorder="1" applyAlignment="1">
      <alignment horizontal="center"/>
    </xf>
    <xf numFmtId="0" fontId="32" fillId="7" borderId="3" xfId="0" applyFont="1" applyFill="1" applyBorder="1" applyAlignment="1">
      <alignment horizontal="center" vertical="center"/>
    </xf>
    <xf numFmtId="0" fontId="0" fillId="0" borderId="16" xfId="0" applyBorder="1" applyAlignment="1">
      <alignment horizontal="center" vertical="center"/>
    </xf>
    <xf numFmtId="0" fontId="0" fillId="0" borderId="38" xfId="0" applyBorder="1" applyAlignment="1">
      <alignment horizontal="center" vertical="center"/>
    </xf>
    <xf numFmtId="0" fontId="1" fillId="0" borderId="38" xfId="0" applyFont="1" applyBorder="1" applyAlignment="1">
      <alignment horizontal="center" vertical="center"/>
    </xf>
    <xf numFmtId="0" fontId="1" fillId="7" borderId="64" xfId="0" applyFont="1" applyFill="1" applyBorder="1" applyAlignment="1">
      <alignment horizontal="center" vertical="center"/>
    </xf>
    <xf numFmtId="0" fontId="16" fillId="4" borderId="82" xfId="0" applyFont="1" applyFill="1" applyBorder="1" applyAlignment="1">
      <alignment horizontal="center" vertical="center"/>
    </xf>
    <xf numFmtId="0" fontId="16" fillId="0" borderId="47" xfId="0" applyFont="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5"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82"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0" xfId="0" applyFont="1" applyFill="1" applyBorder="1" applyAlignment="1">
      <alignment horizontal="center" vertical="center"/>
    </xf>
    <xf numFmtId="0" fontId="16" fillId="4" borderId="80" xfId="0" applyFont="1" applyFill="1" applyBorder="1" applyAlignment="1">
      <alignment horizontal="center" vertical="center"/>
    </xf>
    <xf numFmtId="0" fontId="16" fillId="4" borderId="76" xfId="0" applyFont="1" applyFill="1" applyBorder="1" applyAlignment="1">
      <alignment horizontal="center" vertical="center"/>
    </xf>
    <xf numFmtId="0" fontId="16" fillId="4" borderId="27" xfId="0" applyFont="1" applyFill="1" applyBorder="1" applyAlignment="1">
      <alignment horizontal="center" vertical="center"/>
    </xf>
    <xf numFmtId="0" fontId="16" fillId="0" borderId="52" xfId="0" applyFont="1" applyBorder="1" applyAlignment="1">
      <alignment horizontal="center" vertical="center"/>
    </xf>
    <xf numFmtId="0" fontId="16" fillId="4" borderId="113" xfId="0" applyFont="1" applyFill="1" applyBorder="1" applyAlignment="1">
      <alignment horizontal="center" vertical="center"/>
    </xf>
    <xf numFmtId="0" fontId="14" fillId="4" borderId="114" xfId="0" applyFont="1" applyFill="1" applyBorder="1" applyAlignment="1">
      <alignment horizontal="center" vertic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41" xfId="0" applyFill="1" applyBorder="1" applyAlignment="1">
      <alignment horizontal="center"/>
    </xf>
    <xf numFmtId="0" fontId="0" fillId="4" borderId="42" xfId="0" applyFill="1" applyBorder="1" applyAlignment="1">
      <alignment horizontal="center"/>
    </xf>
    <xf numFmtId="0" fontId="14" fillId="4" borderId="100"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27"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64" xfId="0" applyFont="1" applyFill="1" applyBorder="1" applyAlignment="1">
      <alignment horizontal="center" vertical="center"/>
    </xf>
    <xf numFmtId="0" fontId="15" fillId="0" borderId="16" xfId="0" applyFont="1" applyFill="1" applyBorder="1" applyAlignment="1">
      <alignment horizontal="center" vertical="center"/>
    </xf>
    <xf numFmtId="0" fontId="23" fillId="0" borderId="13" xfId="0" applyFont="1" applyFill="1" applyBorder="1"/>
    <xf numFmtId="0" fontId="23" fillId="0" borderId="17" xfId="0" applyFont="1" applyFill="1" applyBorder="1"/>
    <xf numFmtId="0" fontId="23" fillId="4" borderId="13" xfId="0" applyFont="1" applyFill="1" applyBorder="1"/>
    <xf numFmtId="0" fontId="23" fillId="4" borderId="17" xfId="0" applyFont="1" applyFill="1" applyBorder="1"/>
    <xf numFmtId="0" fontId="15" fillId="4" borderId="13"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38"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63" xfId="0" applyFont="1" applyFill="1" applyBorder="1" applyAlignment="1">
      <alignment horizontal="center" vertical="center"/>
    </xf>
    <xf numFmtId="0" fontId="15" fillId="4" borderId="84" xfId="0" applyFont="1" applyFill="1" applyBorder="1" applyAlignment="1">
      <alignment horizontal="center" textRotation="90" wrapText="1"/>
    </xf>
    <xf numFmtId="0" fontId="15" fillId="4" borderId="20" xfId="0" applyFont="1" applyFill="1" applyBorder="1" applyAlignment="1">
      <alignment horizontal="center" textRotation="90" wrapText="1"/>
    </xf>
    <xf numFmtId="0" fontId="15" fillId="4" borderId="46"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58"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67" xfId="0" applyFont="1" applyFill="1" applyBorder="1" applyAlignment="1">
      <alignment horizontal="center" vertical="center"/>
    </xf>
    <xf numFmtId="0" fontId="15" fillId="4" borderId="66" xfId="0" applyFont="1" applyFill="1" applyBorder="1" applyAlignment="1">
      <alignment horizontal="center" vertical="center"/>
    </xf>
    <xf numFmtId="0" fontId="15" fillId="4" borderId="40" xfId="0" applyFont="1" applyFill="1" applyBorder="1" applyAlignment="1">
      <alignment horizontal="center" vertical="center"/>
    </xf>
    <xf numFmtId="49" fontId="15" fillId="4" borderId="40" xfId="0" applyNumberFormat="1" applyFont="1" applyFill="1" applyBorder="1" applyAlignment="1">
      <alignment horizontal="center" vertical="center"/>
    </xf>
    <xf numFmtId="49" fontId="15" fillId="4" borderId="20" xfId="0" applyNumberFormat="1" applyFont="1" applyFill="1" applyBorder="1" applyAlignment="1">
      <alignment horizontal="center" vertical="center"/>
    </xf>
    <xf numFmtId="0" fontId="15" fillId="4" borderId="32" xfId="0" applyFont="1" applyFill="1" applyBorder="1" applyAlignment="1">
      <alignment horizontal="center" vertical="center"/>
    </xf>
    <xf numFmtId="0" fontId="15" fillId="4" borderId="65" xfId="0" applyFont="1" applyFill="1" applyBorder="1" applyAlignment="1">
      <alignment horizontal="center" vertical="center"/>
    </xf>
    <xf numFmtId="49" fontId="15" fillId="0" borderId="40" xfId="0" applyNumberFormat="1" applyFont="1" applyFill="1" applyBorder="1" applyAlignment="1">
      <alignment horizontal="center" vertical="center"/>
    </xf>
    <xf numFmtId="49" fontId="15" fillId="0" borderId="31" xfId="0" applyNumberFormat="1" applyFont="1" applyFill="1" applyBorder="1" applyAlignment="1">
      <alignment horizontal="center" vertical="center"/>
    </xf>
    <xf numFmtId="0" fontId="15" fillId="0" borderId="46"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31" xfId="0" applyFont="1" applyFill="1" applyBorder="1" applyAlignment="1">
      <alignment horizontal="center" vertical="center"/>
    </xf>
    <xf numFmtId="0" fontId="15" fillId="4" borderId="69" xfId="0" applyFont="1" applyFill="1" applyBorder="1" applyAlignment="1">
      <alignment horizontal="center" vertical="center"/>
    </xf>
    <xf numFmtId="0" fontId="23" fillId="4" borderId="13" xfId="0" applyFont="1" applyFill="1" applyBorder="1" applyAlignment="1">
      <alignment horizontal="center"/>
    </xf>
    <xf numFmtId="0" fontId="23" fillId="4" borderId="17" xfId="0" applyFont="1" applyFill="1" applyBorder="1" applyAlignment="1">
      <alignment horizontal="center"/>
    </xf>
    <xf numFmtId="0" fontId="13" fillId="4" borderId="2" xfId="0" applyFont="1" applyFill="1" applyBorder="1" applyAlignment="1">
      <alignment horizontal="center" vertical="center"/>
    </xf>
    <xf numFmtId="0" fontId="15" fillId="4" borderId="18" xfId="0" applyFont="1" applyFill="1" applyBorder="1" applyAlignment="1">
      <alignment horizontal="center" textRotation="90" wrapText="1"/>
    </xf>
    <xf numFmtId="0" fontId="15" fillId="4" borderId="29" xfId="0" applyFont="1" applyFill="1" applyBorder="1" applyAlignment="1">
      <alignment horizontal="center" textRotation="90" wrapText="1"/>
    </xf>
    <xf numFmtId="0" fontId="15" fillId="4" borderId="31" xfId="0" applyFont="1" applyFill="1" applyBorder="1" applyAlignment="1">
      <alignment horizontal="center" textRotation="90" wrapText="1"/>
    </xf>
    <xf numFmtId="0" fontId="6" fillId="0" borderId="0" xfId="0" applyFont="1" applyBorder="1" applyAlignment="1">
      <alignment horizontal="left" vertical="center" wrapText="1"/>
    </xf>
    <xf numFmtId="0" fontId="10" fillId="0" borderId="0" xfId="1" applyBorder="1" applyAlignment="1">
      <alignment horizontal="left" vertical="center" wrapText="1"/>
    </xf>
    <xf numFmtId="0" fontId="6" fillId="0" borderId="0" xfId="0" applyFont="1" applyBorder="1" applyAlignment="1">
      <alignment horizontal="left" vertical="top" wrapText="1"/>
    </xf>
    <xf numFmtId="0" fontId="10" fillId="0" borderId="0" xfId="1" applyBorder="1" applyAlignment="1">
      <alignment horizontal="left" vertical="top" wrapText="1"/>
    </xf>
    <xf numFmtId="0" fontId="7" fillId="2" borderId="0" xfId="0" applyFont="1" applyFill="1" applyBorder="1" applyAlignment="1">
      <alignment horizontal="center" vertical="center"/>
    </xf>
    <xf numFmtId="0" fontId="8" fillId="3" borderId="0" xfId="0" applyFont="1" applyFill="1" applyBorder="1" applyAlignment="1">
      <alignment horizontal="center" vertical="center"/>
    </xf>
    <xf numFmtId="0" fontId="8" fillId="4" borderId="1" xfId="0" applyFont="1" applyFill="1" applyBorder="1" applyAlignment="1">
      <alignment horizontal="center" vertical="center"/>
    </xf>
    <xf numFmtId="0" fontId="9" fillId="0" borderId="44" xfId="0" applyFont="1" applyBorder="1" applyAlignment="1">
      <alignment horizontal="center" vertical="center" wrapText="1"/>
    </xf>
    <xf numFmtId="0" fontId="6" fillId="0" borderId="0" xfId="0" applyFont="1" applyBorder="1" applyAlignment="1">
      <alignment horizontal="left" wrapText="1"/>
    </xf>
    <xf numFmtId="0" fontId="10" fillId="0" borderId="0" xfId="1" applyBorder="1" applyAlignment="1">
      <alignment horizontal="left" wrapText="1"/>
    </xf>
    <xf numFmtId="0" fontId="11" fillId="5" borderId="0" xfId="0" applyFont="1" applyFill="1" applyBorder="1" applyAlignment="1">
      <alignment horizontal="center" vertical="center"/>
    </xf>
    <xf numFmtId="0" fontId="12" fillId="6" borderId="0" xfId="0" applyFont="1" applyFill="1" applyBorder="1" applyAlignment="1">
      <alignment horizontal="center" vertical="center"/>
    </xf>
    <xf numFmtId="0" fontId="16" fillId="4" borderId="5"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65" xfId="0" applyFont="1" applyFill="1" applyBorder="1" applyAlignment="1">
      <alignment horizontal="center" vertical="center" textRotation="90" wrapText="1"/>
    </xf>
    <xf numFmtId="0" fontId="16" fillId="4" borderId="31" xfId="0" applyFont="1" applyFill="1" applyBorder="1" applyAlignment="1">
      <alignment horizontal="center" vertical="center" textRotation="90" wrapText="1"/>
    </xf>
    <xf numFmtId="0" fontId="16" fillId="4" borderId="24"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17" xfId="0" applyFont="1" applyFill="1" applyBorder="1" applyAlignment="1">
      <alignment horizontal="center" vertical="center"/>
    </xf>
    <xf numFmtId="0" fontId="16" fillId="0" borderId="32" xfId="0" applyFont="1" applyBorder="1" applyAlignment="1">
      <alignment horizontal="center" vertical="center"/>
    </xf>
    <xf numFmtId="0" fontId="16" fillId="0" borderId="18" xfId="0" applyFont="1" applyBorder="1" applyAlignment="1">
      <alignment horizontal="center" vertical="center"/>
    </xf>
    <xf numFmtId="0" fontId="16" fillId="0" borderId="47" xfId="0" applyFont="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27"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78"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4" borderId="80" xfId="0" applyFont="1" applyFill="1" applyBorder="1" applyAlignment="1">
      <alignment horizontal="center" vertical="center"/>
    </xf>
    <xf numFmtId="0" fontId="16" fillId="4" borderId="76" xfId="0" applyFont="1" applyFill="1" applyBorder="1" applyAlignment="1">
      <alignment horizontal="center" vertical="center"/>
    </xf>
    <xf numFmtId="0" fontId="16" fillId="4" borderId="32" xfId="0" applyFont="1" applyFill="1" applyBorder="1" applyAlignment="1">
      <alignment horizontal="center" vertical="center" textRotation="90" wrapText="1"/>
    </xf>
    <xf numFmtId="0" fontId="16" fillId="4" borderId="29" xfId="0" applyFont="1" applyFill="1" applyBorder="1" applyAlignment="1">
      <alignment horizontal="center" vertical="center" textRotation="90" wrapText="1"/>
    </xf>
    <xf numFmtId="0" fontId="16" fillId="4" borderId="15"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6" xfId="0" applyFont="1" applyFill="1" applyBorder="1" applyAlignment="1">
      <alignment horizontal="center" vertical="center"/>
    </xf>
    <xf numFmtId="0" fontId="16" fillId="0" borderId="50" xfId="0" applyFont="1" applyBorder="1" applyAlignment="1">
      <alignment horizontal="center" vertical="center" wrapText="1"/>
    </xf>
    <xf numFmtId="0" fontId="16" fillId="0" borderId="18" xfId="0" applyFont="1" applyBorder="1" applyAlignment="1">
      <alignment horizontal="center" vertical="center" wrapText="1"/>
    </xf>
    <xf numFmtId="0" fontId="16" fillId="4" borderId="82" xfId="0" applyFont="1" applyFill="1" applyBorder="1" applyAlignment="1">
      <alignment horizontal="center" vertical="center"/>
    </xf>
    <xf numFmtId="0" fontId="16" fillId="4" borderId="78" xfId="0" applyFont="1" applyFill="1" applyBorder="1" applyAlignment="1">
      <alignment horizontal="center" vertical="center"/>
    </xf>
    <xf numFmtId="0" fontId="16" fillId="4" borderId="68" xfId="0" applyFont="1" applyFill="1" applyBorder="1" applyAlignment="1">
      <alignment horizontal="center" vertical="center"/>
    </xf>
    <xf numFmtId="0" fontId="16" fillId="0" borderId="80" xfId="0" applyFont="1" applyFill="1" applyBorder="1" applyAlignment="1">
      <alignment horizontal="center" vertical="center"/>
    </xf>
    <xf numFmtId="0" fontId="16" fillId="0" borderId="76" xfId="0" applyFont="1" applyFill="1" applyBorder="1" applyAlignment="1">
      <alignment horizontal="center" vertical="center"/>
    </xf>
    <xf numFmtId="0" fontId="16" fillId="0" borderId="68" xfId="0" applyFont="1" applyFill="1" applyBorder="1" applyAlignment="1">
      <alignment horizontal="center" vertical="center"/>
    </xf>
    <xf numFmtId="0" fontId="9" fillId="0" borderId="0" xfId="0" applyFont="1" applyBorder="1" applyAlignment="1">
      <alignment vertical="center" wrapText="1"/>
    </xf>
    <xf numFmtId="0" fontId="6" fillId="0" borderId="0" xfId="0" applyFont="1" applyBorder="1" applyAlignment="1">
      <alignment horizont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top" wrapText="1"/>
    </xf>
    <xf numFmtId="0" fontId="16" fillId="4" borderId="18" xfId="0" applyFont="1" applyFill="1" applyBorder="1" applyAlignment="1">
      <alignment horizontal="center" vertical="center" textRotation="90" wrapText="1"/>
    </xf>
    <xf numFmtId="0" fontId="16" fillId="4" borderId="19" xfId="0" applyFont="1" applyFill="1" applyBorder="1" applyAlignment="1">
      <alignment horizontal="center" vertical="center" textRotation="90" wrapText="1"/>
    </xf>
    <xf numFmtId="0" fontId="16" fillId="4" borderId="65" xfId="0" applyFont="1" applyFill="1" applyBorder="1" applyAlignment="1">
      <alignment horizontal="center" vertical="center"/>
    </xf>
    <xf numFmtId="0" fontId="16" fillId="4" borderId="20" xfId="0" applyFont="1" applyFill="1" applyBorder="1" applyAlignment="1">
      <alignment horizontal="center" vertical="center" textRotation="90" wrapText="1"/>
    </xf>
    <xf numFmtId="0" fontId="16" fillId="0" borderId="82" xfId="0" applyFont="1" applyFill="1" applyBorder="1" applyAlignment="1">
      <alignment horizontal="center" vertical="center"/>
    </xf>
    <xf numFmtId="0" fontId="16" fillId="0" borderId="65"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79" xfId="0" applyFont="1" applyFill="1" applyBorder="1" applyAlignment="1">
      <alignment horizontal="center" vertical="center"/>
    </xf>
    <xf numFmtId="0" fontId="16" fillId="4" borderId="2" xfId="0" applyFont="1" applyFill="1" applyBorder="1" applyAlignment="1">
      <alignment horizontal="center" vertical="center"/>
    </xf>
    <xf numFmtId="0" fontId="16" fillId="0" borderId="6" xfId="0" applyFont="1" applyFill="1" applyBorder="1" applyAlignment="1">
      <alignment horizontal="center" vertical="center"/>
    </xf>
    <xf numFmtId="0" fontId="30" fillId="0" borderId="0" xfId="0" applyFont="1" applyAlignment="1">
      <alignment horizontal="center" vertical="center"/>
    </xf>
    <xf numFmtId="0" fontId="32" fillId="4" borderId="0" xfId="2" applyFont="1" applyFill="1" applyBorder="1" applyAlignment="1">
      <alignment horizontal="center" wrapText="1"/>
    </xf>
    <xf numFmtId="0" fontId="6" fillId="0" borderId="0" xfId="2" applyFont="1" applyBorder="1" applyAlignment="1">
      <alignment horizontal="left" vertical="center" wrapText="1"/>
    </xf>
    <xf numFmtId="0" fontId="6" fillId="0" borderId="0" xfId="2" applyFont="1" applyBorder="1" applyAlignment="1">
      <alignment horizontal="left" vertical="top" wrapText="1"/>
    </xf>
    <xf numFmtId="0" fontId="7" fillId="2" borderId="0" xfId="2" applyFont="1" applyFill="1" applyBorder="1" applyAlignment="1">
      <alignment horizontal="center" vertical="center"/>
    </xf>
    <xf numFmtId="0" fontId="8" fillId="3" borderId="0" xfId="2" applyFont="1" applyFill="1" applyBorder="1" applyAlignment="1">
      <alignment horizontal="center" vertical="center"/>
    </xf>
    <xf numFmtId="0" fontId="8" fillId="7" borderId="1" xfId="2" applyFont="1" applyFill="1" applyBorder="1" applyAlignment="1">
      <alignment horizontal="center" vertical="center"/>
    </xf>
    <xf numFmtId="0" fontId="9" fillId="0" borderId="44" xfId="2" applyFont="1" applyBorder="1" applyAlignment="1">
      <alignment horizontal="center" vertical="center" wrapText="1"/>
    </xf>
    <xf numFmtId="0" fontId="6" fillId="0" borderId="0" xfId="2" applyFont="1" applyBorder="1" applyAlignment="1">
      <alignment horizontal="left" wrapText="1"/>
    </xf>
    <xf numFmtId="0" fontId="16" fillId="0" borderId="52" xfId="0" applyFont="1" applyBorder="1" applyAlignment="1">
      <alignment horizontal="center" vertical="center"/>
    </xf>
    <xf numFmtId="0" fontId="16" fillId="0" borderId="106" xfId="0" applyFont="1" applyBorder="1" applyAlignment="1">
      <alignment horizontal="center" vertical="center"/>
    </xf>
    <xf numFmtId="0" fontId="8" fillId="4" borderId="1" xfId="0" applyFont="1" applyFill="1" applyBorder="1" applyAlignment="1">
      <alignment horizontal="center" vertical="center" wrapText="1"/>
    </xf>
    <xf numFmtId="0" fontId="3" fillId="0" borderId="44" xfId="0" applyFont="1" applyBorder="1" applyAlignment="1">
      <alignment vertical="center" wrapText="1"/>
    </xf>
    <xf numFmtId="0" fontId="13" fillId="3" borderId="0" xfId="0" applyFont="1" applyFill="1" applyBorder="1" applyAlignment="1">
      <alignment horizontal="center" vertical="center"/>
    </xf>
    <xf numFmtId="0" fontId="19" fillId="4"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8" fillId="0" borderId="0" xfId="0" applyFont="1" applyBorder="1" applyAlignment="1">
      <alignment horizontal="left" vertical="center"/>
    </xf>
    <xf numFmtId="0" fontId="28" fillId="4" borderId="0" xfId="0" applyFont="1" applyFill="1" applyBorder="1" applyAlignment="1">
      <alignment horizontal="left" vertical="center" wrapText="1"/>
    </xf>
    <xf numFmtId="0" fontId="19" fillId="0" borderId="0" xfId="0" applyFont="1" applyBorder="1" applyAlignment="1">
      <alignment horizontal="left" vertical="top"/>
    </xf>
    <xf numFmtId="0" fontId="13" fillId="8" borderId="2" xfId="0" applyFont="1" applyFill="1" applyBorder="1" applyAlignment="1">
      <alignment horizontal="center"/>
    </xf>
    <xf numFmtId="0" fontId="0" fillId="8" borderId="2" xfId="0" applyFill="1" applyBorder="1" applyAlignment="1">
      <alignment horizontal="center"/>
    </xf>
    <xf numFmtId="0" fontId="0" fillId="4" borderId="12" xfId="0" applyFill="1" applyBorder="1" applyAlignment="1">
      <alignment horizontal="center"/>
    </xf>
    <xf numFmtId="0" fontId="0" fillId="4" borderId="36" xfId="0" applyFill="1" applyBorder="1" applyAlignment="1">
      <alignment horizontal="center"/>
    </xf>
    <xf numFmtId="0" fontId="14" fillId="4" borderId="107" xfId="0" applyFont="1" applyFill="1" applyBorder="1" applyAlignment="1">
      <alignment horizontal="center" vertical="center"/>
    </xf>
    <xf numFmtId="0" fontId="0" fillId="4" borderId="34" xfId="0" applyFill="1" applyBorder="1" applyAlignment="1">
      <alignment horizontal="center"/>
    </xf>
    <xf numFmtId="0" fontId="14" fillId="4" borderId="116" xfId="0" applyFont="1" applyFill="1" applyBorder="1" applyAlignment="1">
      <alignment horizontal="center" vertical="center"/>
    </xf>
    <xf numFmtId="0" fontId="13" fillId="8" borderId="2" xfId="0" applyFont="1" applyFill="1" applyBorder="1" applyAlignment="1">
      <alignment horizontal="center" vertical="center"/>
    </xf>
    <xf numFmtId="0" fontId="16" fillId="0" borderId="99" xfId="0" applyFont="1" applyBorder="1" applyAlignment="1">
      <alignment horizontal="center" vertical="center"/>
    </xf>
    <xf numFmtId="0" fontId="16" fillId="4" borderId="6" xfId="0" applyFont="1" applyFill="1" applyBorder="1" applyAlignment="1">
      <alignment horizontal="center" vertical="center" wrapText="1"/>
    </xf>
    <xf numFmtId="0" fontId="19" fillId="4" borderId="9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84" xfId="0" applyFont="1" applyFill="1" applyBorder="1" applyAlignment="1">
      <alignment horizontal="center" vertical="center" textRotation="90" wrapText="1"/>
    </xf>
    <xf numFmtId="0" fontId="16" fillId="4" borderId="33" xfId="0" applyFont="1" applyFill="1" applyBorder="1" applyAlignment="1">
      <alignment horizontal="center" vertical="center"/>
    </xf>
    <xf numFmtId="0" fontId="16" fillId="0" borderId="83" xfId="0" applyFont="1" applyBorder="1" applyAlignment="1">
      <alignment horizontal="center" vertical="center"/>
    </xf>
    <xf numFmtId="0" fontId="16" fillId="0" borderId="53" xfId="0" applyFont="1" applyBorder="1" applyAlignment="1">
      <alignment vertical="top"/>
    </xf>
    <xf numFmtId="0" fontId="19" fillId="0" borderId="39"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108" xfId="0" applyFont="1" applyFill="1" applyBorder="1" applyAlignment="1">
      <alignment horizontal="center" vertical="center"/>
    </xf>
    <xf numFmtId="0" fontId="19" fillId="4" borderId="80" xfId="0" applyFont="1" applyFill="1" applyBorder="1" applyAlignment="1">
      <alignment horizontal="center" vertical="center"/>
    </xf>
    <xf numFmtId="0" fontId="19" fillId="4" borderId="76" xfId="0" applyFont="1" applyFill="1" applyBorder="1" applyAlignment="1">
      <alignment horizontal="center" vertical="center"/>
    </xf>
    <xf numFmtId="0" fontId="17" fillId="4" borderId="42" xfId="0" applyFont="1" applyFill="1" applyBorder="1" applyAlignment="1">
      <alignment horizontal="center" vertical="center"/>
    </xf>
    <xf numFmtId="0" fontId="16" fillId="4" borderId="0" xfId="0" applyFont="1" applyFill="1" applyBorder="1" applyAlignment="1">
      <alignment horizontal="center" vertical="center"/>
    </xf>
    <xf numFmtId="0" fontId="16" fillId="0" borderId="110" xfId="0" applyFont="1" applyFill="1" applyBorder="1" applyAlignment="1">
      <alignment horizontal="center" vertical="center"/>
    </xf>
    <xf numFmtId="0" fontId="19" fillId="4" borderId="72" xfId="0" applyFont="1" applyFill="1" applyBorder="1" applyAlignment="1">
      <alignment horizontal="center" vertical="center"/>
    </xf>
    <xf numFmtId="0" fontId="16" fillId="4" borderId="78" xfId="0" applyFont="1" applyFill="1" applyBorder="1" applyAlignment="1">
      <alignment horizontal="center" vertical="center" textRotation="90" wrapText="1"/>
    </xf>
    <xf numFmtId="0" fontId="17" fillId="4" borderId="41" xfId="0" applyFont="1" applyFill="1" applyBorder="1" applyAlignment="1">
      <alignment horizontal="center" vertical="center"/>
    </xf>
    <xf numFmtId="0" fontId="17" fillId="4" borderId="33" xfId="0" applyFont="1" applyFill="1" applyBorder="1" applyAlignment="1">
      <alignment horizontal="center" vertical="center"/>
    </xf>
    <xf numFmtId="0" fontId="19" fillId="4" borderId="117" xfId="0" applyFont="1" applyFill="1" applyBorder="1" applyAlignment="1">
      <alignment horizontal="center" vertical="center"/>
    </xf>
    <xf numFmtId="0" fontId="19" fillId="4" borderId="118" xfId="0" applyFont="1" applyFill="1" applyBorder="1" applyAlignment="1">
      <alignment horizontal="center" vertical="center"/>
    </xf>
    <xf numFmtId="0" fontId="19" fillId="4" borderId="108" xfId="0" applyFont="1" applyFill="1" applyBorder="1" applyAlignment="1">
      <alignment horizontal="center" vertical="center"/>
    </xf>
    <xf numFmtId="0" fontId="19" fillId="0" borderId="40" xfId="0" applyFont="1" applyFill="1" applyBorder="1" applyAlignment="1">
      <alignment horizontal="center" vertical="center"/>
    </xf>
    <xf numFmtId="0" fontId="19" fillId="4" borderId="119" xfId="0" applyFont="1" applyFill="1" applyBorder="1" applyAlignment="1">
      <alignment horizontal="center" vertical="center"/>
    </xf>
    <xf numFmtId="0" fontId="19" fillId="4" borderId="120"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63" xfId="0" applyFont="1" applyFill="1" applyBorder="1" applyAlignment="1">
      <alignment horizontal="center" vertical="center"/>
    </xf>
    <xf numFmtId="0" fontId="19" fillId="4" borderId="69"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9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100" xfId="0" applyFont="1" applyFill="1" applyBorder="1" applyAlignment="1">
      <alignment horizontal="center" vertical="center"/>
    </xf>
    <xf numFmtId="0" fontId="19" fillId="0" borderId="101" xfId="0" applyFont="1" applyFill="1" applyBorder="1" applyAlignment="1">
      <alignment horizontal="center" vertical="center"/>
    </xf>
    <xf numFmtId="0" fontId="19" fillId="0" borderId="102" xfId="0" applyFont="1" applyFill="1" applyBorder="1" applyAlignment="1">
      <alignment horizontal="center" vertical="center"/>
    </xf>
    <xf numFmtId="0" fontId="19" fillId="4" borderId="81" xfId="0" applyFont="1" applyFill="1" applyBorder="1" applyAlignment="1">
      <alignment horizontal="center" vertical="center"/>
    </xf>
    <xf numFmtId="0" fontId="19" fillId="0" borderId="113" xfId="0" applyFont="1" applyFill="1" applyBorder="1" applyAlignment="1">
      <alignment horizontal="center" vertical="center"/>
    </xf>
    <xf numFmtId="0" fontId="19" fillId="4" borderId="121" xfId="0" applyFont="1" applyFill="1" applyBorder="1" applyAlignment="1">
      <alignment horizontal="center" vertical="center"/>
    </xf>
    <xf numFmtId="0" fontId="19" fillId="0" borderId="89" xfId="0" applyFont="1" applyFill="1" applyBorder="1" applyAlignment="1">
      <alignment horizontal="center" vertical="center"/>
    </xf>
    <xf numFmtId="0" fontId="19" fillId="0" borderId="116" xfId="0" applyFont="1" applyFill="1" applyBorder="1" applyAlignment="1">
      <alignment horizontal="center" vertical="center"/>
    </xf>
    <xf numFmtId="0" fontId="16" fillId="4" borderId="48" xfId="0" applyFont="1" applyFill="1" applyBorder="1" applyAlignment="1">
      <alignment horizontal="left" vertical="center" wrapText="1"/>
    </xf>
    <xf numFmtId="0" fontId="16" fillId="0" borderId="122" xfId="0" applyFont="1" applyBorder="1" applyAlignment="1">
      <alignment horizontal="center" vertical="center"/>
    </xf>
    <xf numFmtId="0" fontId="16" fillId="4" borderId="49" xfId="0" applyFont="1" applyFill="1" applyBorder="1" applyAlignment="1">
      <alignment horizontal="left" vertical="center" wrapText="1"/>
    </xf>
    <xf numFmtId="0" fontId="16" fillId="0" borderId="123" xfId="0" applyFont="1" applyBorder="1" applyAlignment="1">
      <alignment vertical="top"/>
    </xf>
    <xf numFmtId="0" fontId="19" fillId="0" borderId="38" xfId="0" applyFont="1" applyFill="1" applyBorder="1" applyAlignment="1">
      <alignment horizontal="center" vertical="center"/>
    </xf>
    <xf numFmtId="0" fontId="16" fillId="0" borderId="72" xfId="0" applyFont="1" applyFill="1" applyBorder="1" applyAlignment="1">
      <alignment horizontal="center" vertical="center"/>
    </xf>
    <xf numFmtId="0" fontId="16" fillId="4" borderId="0" xfId="0" applyFont="1" applyFill="1" applyBorder="1" applyAlignment="1">
      <alignment horizontal="left" vertical="center" wrapText="1"/>
    </xf>
    <xf numFmtId="0" fontId="19" fillId="0" borderId="115" xfId="0" applyFont="1" applyFill="1" applyBorder="1" applyAlignment="1">
      <alignment horizontal="center" vertical="center"/>
    </xf>
    <xf numFmtId="0" fontId="16" fillId="4" borderId="110" xfId="0" applyFont="1" applyFill="1" applyBorder="1" applyAlignment="1">
      <alignment horizontal="center" vertical="center"/>
    </xf>
    <xf numFmtId="0" fontId="19" fillId="0" borderId="124" xfId="0" applyFont="1" applyFill="1" applyBorder="1" applyAlignment="1">
      <alignment horizontal="center" vertical="center"/>
    </xf>
    <xf numFmtId="0" fontId="19" fillId="0" borderId="60" xfId="0" applyFont="1" applyFill="1" applyBorder="1" applyAlignment="1">
      <alignment horizontal="center" vertical="center"/>
    </xf>
  </cellXfs>
  <cellStyles count="3">
    <cellStyle name="Hypertextové prepojenie" xfId="1" builtinId="8"/>
    <cellStyle name="Normálna" xfId="0" builtinId="0"/>
    <cellStyle name="Normáln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ko-control.sk/" TargetMode="External"/><Relationship Id="rId2" Type="http://schemas.openxmlformats.org/officeDocument/2006/relationships/hyperlink" Target="http://www.naturalis.sk/" TargetMode="External"/><Relationship Id="rId1" Type="http://schemas.openxmlformats.org/officeDocument/2006/relationships/hyperlink" Target="http://www.biokont.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ko-control.sk/" TargetMode="External"/><Relationship Id="rId2" Type="http://schemas.openxmlformats.org/officeDocument/2006/relationships/hyperlink" Target="http://www.biokont.sk/" TargetMode="External"/><Relationship Id="rId1" Type="http://schemas.openxmlformats.org/officeDocument/2006/relationships/hyperlink" Target="http://www.naturalis.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2"/>
  <sheetViews>
    <sheetView topLeftCell="A64" zoomScale="80" zoomScaleNormal="80" workbookViewId="0">
      <selection activeCell="AE66" sqref="AE66"/>
    </sheetView>
  </sheetViews>
  <sheetFormatPr defaultRowHeight="15" x14ac:dyDescent="0.25"/>
  <cols>
    <col min="1" max="1" width="24.42578125" customWidth="1"/>
    <col min="2" max="2" width="4.85546875" customWidth="1"/>
    <col min="3" max="3" width="4.7109375" customWidth="1"/>
    <col min="4" max="4" width="5" customWidth="1"/>
    <col min="5" max="6" width="3.85546875" customWidth="1"/>
    <col min="7" max="7" width="4.140625" customWidth="1"/>
    <col min="8" max="8" width="5.42578125" customWidth="1"/>
    <col min="9" max="9" width="4.85546875" customWidth="1"/>
    <col min="10" max="11" width="4.140625" customWidth="1"/>
    <col min="12" max="12" width="4.7109375" customWidth="1"/>
    <col min="13" max="14" width="4.42578125" customWidth="1"/>
    <col min="15" max="15" width="4.28515625" customWidth="1"/>
    <col min="16" max="16" width="5.28515625" customWidth="1"/>
    <col min="17" max="18" width="5" customWidth="1"/>
    <col min="19" max="19" width="4.28515625" customWidth="1"/>
    <col min="20" max="20" width="5.85546875" customWidth="1"/>
    <col min="21" max="23" width="5" customWidth="1"/>
    <col min="24" max="24" width="5.140625" customWidth="1"/>
    <col min="25" max="25" width="5.28515625" customWidth="1"/>
    <col min="26" max="27" width="4.85546875" customWidth="1"/>
    <col min="28" max="28" width="4.7109375" customWidth="1"/>
    <col min="29" max="29" width="4.85546875" customWidth="1"/>
    <col min="30" max="30" width="4.5703125" customWidth="1"/>
    <col min="31" max="32" width="4.28515625" customWidth="1"/>
    <col min="33" max="33" width="4.42578125" customWidth="1"/>
  </cols>
  <sheetData>
    <row r="1" spans="1:33" ht="18.75" x14ac:dyDescent="0.25">
      <c r="A1" s="313" t="s">
        <v>0</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row>
    <row r="2" spans="1:33" ht="18.75" x14ac:dyDescent="0.25">
      <c r="A2" s="314" t="s">
        <v>1</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row>
    <row r="3" spans="1:33" ht="18.75" x14ac:dyDescent="0.25">
      <c r="A3" s="315" t="s">
        <v>2</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row>
    <row r="4" spans="1:33" ht="71.25" customHeight="1" x14ac:dyDescent="0.25">
      <c r="A4" s="316" t="s">
        <v>3</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row>
    <row r="5" spans="1:33" x14ac:dyDescent="0.25">
      <c r="A5" s="1"/>
      <c r="B5" s="317" t="s">
        <v>4</v>
      </c>
      <c r="C5" s="317"/>
      <c r="D5" s="317"/>
      <c r="E5" s="317"/>
      <c r="F5" s="317"/>
      <c r="G5" s="317"/>
      <c r="H5" s="15"/>
      <c r="I5" s="6"/>
      <c r="J5" s="317" t="s">
        <v>21</v>
      </c>
      <c r="K5" s="317"/>
      <c r="L5" s="317"/>
      <c r="M5" s="317"/>
      <c r="N5" s="37"/>
      <c r="O5" s="6"/>
      <c r="P5" s="23"/>
      <c r="Q5" s="318" t="s">
        <v>6</v>
      </c>
      <c r="R5" s="318"/>
      <c r="S5" s="318"/>
      <c r="T5" s="318"/>
      <c r="U5" s="318"/>
      <c r="V5" s="318"/>
      <c r="W5" s="318"/>
      <c r="X5" s="318"/>
      <c r="Y5" s="318"/>
      <c r="Z5" s="6"/>
      <c r="AA5" s="6"/>
      <c r="AB5" s="6"/>
      <c r="AC5" s="6"/>
      <c r="AD5" s="6"/>
      <c r="AE5" s="6"/>
      <c r="AF5" s="6"/>
      <c r="AG5" s="6"/>
    </row>
    <row r="6" spans="1:33" x14ac:dyDescent="0.25">
      <c r="A6" s="1"/>
      <c r="B6" s="309" t="s">
        <v>7</v>
      </c>
      <c r="C6" s="309"/>
      <c r="D6" s="309"/>
      <c r="E6" s="309"/>
      <c r="F6" s="309"/>
      <c r="G6" s="309"/>
      <c r="H6" s="2"/>
      <c r="I6" s="6"/>
      <c r="J6" s="309" t="s">
        <v>22</v>
      </c>
      <c r="K6" s="309"/>
      <c r="L6" s="309"/>
      <c r="M6" s="309"/>
      <c r="N6" s="34"/>
      <c r="O6" s="6"/>
      <c r="P6" s="24"/>
      <c r="Q6" s="310" t="s">
        <v>9</v>
      </c>
      <c r="R6" s="310"/>
      <c r="S6" s="310"/>
      <c r="T6" s="310"/>
      <c r="U6" s="310"/>
      <c r="V6" s="310"/>
      <c r="W6" s="310"/>
      <c r="X6" s="310"/>
      <c r="Y6" s="310"/>
      <c r="Z6" s="6"/>
      <c r="AA6" s="6"/>
      <c r="AB6" s="6"/>
      <c r="AC6" s="6"/>
      <c r="AD6" s="6"/>
      <c r="AE6" s="6"/>
      <c r="AF6" s="6"/>
      <c r="AG6" s="6"/>
    </row>
    <row r="7" spans="1:33" x14ac:dyDescent="0.25">
      <c r="A7" s="1"/>
      <c r="B7" s="311" t="s">
        <v>10</v>
      </c>
      <c r="C7" s="311"/>
      <c r="D7" s="311"/>
      <c r="E7" s="311"/>
      <c r="F7" s="311"/>
      <c r="G7" s="311"/>
      <c r="H7" s="4"/>
      <c r="I7" s="6"/>
      <c r="J7" s="311" t="s">
        <v>23</v>
      </c>
      <c r="K7" s="311"/>
      <c r="L7" s="311"/>
      <c r="M7" s="311"/>
      <c r="N7" s="35"/>
      <c r="O7" s="6"/>
      <c r="P7" s="25"/>
      <c r="Q7" s="312" t="s">
        <v>12</v>
      </c>
      <c r="R7" s="312"/>
      <c r="S7" s="312"/>
      <c r="T7" s="312"/>
      <c r="U7" s="312"/>
      <c r="V7" s="312"/>
      <c r="W7" s="312"/>
      <c r="X7" s="312"/>
      <c r="Y7" s="312"/>
      <c r="Z7" s="6"/>
      <c r="AA7" s="6"/>
      <c r="AB7" s="6"/>
      <c r="AC7" s="6"/>
      <c r="AD7" s="6"/>
      <c r="AE7" s="6"/>
      <c r="AF7" s="6"/>
      <c r="AG7" s="6"/>
    </row>
    <row r="8" spans="1:33" x14ac:dyDescent="0.25">
      <c r="A8" s="1"/>
      <c r="B8" s="16"/>
      <c r="C8" s="16"/>
      <c r="D8" s="16"/>
      <c r="E8" s="16"/>
      <c r="F8" s="16"/>
      <c r="G8" s="16"/>
      <c r="H8" s="16"/>
      <c r="I8" s="16"/>
      <c r="J8" s="4"/>
      <c r="K8" s="4"/>
      <c r="L8" s="17"/>
      <c r="M8" s="17"/>
      <c r="N8" s="36"/>
      <c r="O8" s="17"/>
      <c r="P8" s="17"/>
      <c r="Q8" s="17"/>
      <c r="R8" s="36"/>
      <c r="S8" s="17"/>
      <c r="T8" s="17"/>
      <c r="U8" s="17"/>
      <c r="V8" s="36"/>
      <c r="W8" s="6"/>
      <c r="X8" s="6"/>
      <c r="Y8" s="6"/>
      <c r="Z8" s="6"/>
      <c r="AA8" s="6"/>
      <c r="AB8" s="6"/>
      <c r="AC8" s="6"/>
      <c r="AD8" s="6"/>
      <c r="AE8" s="6"/>
      <c r="AF8" s="6"/>
      <c r="AG8" s="6"/>
    </row>
    <row r="9" spans="1:33" ht="17.25" x14ac:dyDescent="0.25">
      <c r="A9" s="319" t="s">
        <v>45</v>
      </c>
      <c r="B9" s="319"/>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row>
    <row r="10" spans="1:33" ht="17.25" x14ac:dyDescent="0.2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6"/>
      <c r="AF10" s="6"/>
      <c r="AG10" s="6"/>
    </row>
    <row r="11" spans="1:33" ht="17.25" x14ac:dyDescent="0.25">
      <c r="A11" s="320" t="s">
        <v>46</v>
      </c>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row>
    <row r="12" spans="1:33" ht="15.75" x14ac:dyDescent="0.2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3" ht="16.5" thickBot="1" x14ac:dyDescent="0.3">
      <c r="A13" s="394" t="s">
        <v>15</v>
      </c>
      <c r="B13" s="395"/>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4"/>
      <c r="AC13" s="395"/>
      <c r="AD13" s="395"/>
      <c r="AE13" s="395"/>
      <c r="AF13" s="395"/>
      <c r="AG13" s="395"/>
    </row>
    <row r="14" spans="1:33" x14ac:dyDescent="0.25">
      <c r="A14" s="262" t="s">
        <v>47</v>
      </c>
      <c r="B14" s="262" t="s">
        <v>17</v>
      </c>
      <c r="C14" s="269"/>
      <c r="D14" s="269"/>
      <c r="E14" s="269"/>
      <c r="F14" s="269"/>
      <c r="G14" s="270"/>
      <c r="H14" s="262" t="s">
        <v>18</v>
      </c>
      <c r="I14" s="269"/>
      <c r="J14" s="269"/>
      <c r="K14" s="269"/>
      <c r="L14" s="269"/>
      <c r="M14" s="269"/>
      <c r="N14" s="269"/>
      <c r="O14" s="270"/>
      <c r="P14" s="262" t="s">
        <v>19</v>
      </c>
      <c r="Q14" s="269"/>
      <c r="R14" s="269"/>
      <c r="S14" s="269"/>
      <c r="T14" s="269"/>
      <c r="U14" s="269"/>
      <c r="V14" s="269"/>
      <c r="W14" s="270"/>
      <c r="X14" s="262" t="s">
        <v>20</v>
      </c>
      <c r="Y14" s="271"/>
      <c r="Z14" s="271"/>
      <c r="AA14" s="271"/>
      <c r="AB14" s="271"/>
      <c r="AC14" s="271"/>
      <c r="AD14" s="271"/>
      <c r="AE14" s="271"/>
      <c r="AF14" s="271"/>
      <c r="AG14" s="272"/>
    </row>
    <row r="15" spans="1:33" x14ac:dyDescent="0.25">
      <c r="A15" s="263"/>
      <c r="B15" s="273" t="s">
        <v>48</v>
      </c>
      <c r="C15" s="274"/>
      <c r="D15" s="275"/>
      <c r="E15" s="280" t="s">
        <v>49</v>
      </c>
      <c r="F15" s="274"/>
      <c r="G15" s="281"/>
      <c r="H15" s="273" t="s">
        <v>48</v>
      </c>
      <c r="I15" s="274"/>
      <c r="J15" s="274"/>
      <c r="K15" s="74"/>
      <c r="L15" s="280" t="s">
        <v>49</v>
      </c>
      <c r="M15" s="274"/>
      <c r="N15" s="274"/>
      <c r="O15" s="281"/>
      <c r="P15" s="273" t="s">
        <v>48</v>
      </c>
      <c r="Q15" s="274"/>
      <c r="R15" s="274"/>
      <c r="S15" s="275"/>
      <c r="T15" s="280" t="s">
        <v>49</v>
      </c>
      <c r="U15" s="274"/>
      <c r="V15" s="274"/>
      <c r="W15" s="281"/>
      <c r="X15" s="306" t="s">
        <v>50</v>
      </c>
      <c r="Y15" s="283" t="s">
        <v>51</v>
      </c>
      <c r="Z15" s="273" t="s">
        <v>48</v>
      </c>
      <c r="AA15" s="274"/>
      <c r="AB15" s="274"/>
      <c r="AC15" s="275"/>
      <c r="AD15" s="280" t="s">
        <v>49</v>
      </c>
      <c r="AE15" s="274"/>
      <c r="AF15" s="274"/>
      <c r="AG15" s="281"/>
    </row>
    <row r="16" spans="1:33" ht="15.75" thickBot="1" x14ac:dyDescent="0.3">
      <c r="A16" s="264"/>
      <c r="B16" s="280" t="s">
        <v>52</v>
      </c>
      <c r="C16" s="274"/>
      <c r="D16" s="298" t="s">
        <v>42</v>
      </c>
      <c r="E16" s="280" t="s">
        <v>52</v>
      </c>
      <c r="F16" s="274"/>
      <c r="G16" s="296" t="s">
        <v>42</v>
      </c>
      <c r="H16" s="273" t="s">
        <v>52</v>
      </c>
      <c r="I16" s="274"/>
      <c r="J16" s="274"/>
      <c r="K16" s="298" t="s">
        <v>42</v>
      </c>
      <c r="L16" s="280" t="s">
        <v>52</v>
      </c>
      <c r="M16" s="274"/>
      <c r="N16" s="274"/>
      <c r="O16" s="300" t="s">
        <v>42</v>
      </c>
      <c r="P16" s="273" t="s">
        <v>52</v>
      </c>
      <c r="Q16" s="274"/>
      <c r="R16" s="274"/>
      <c r="S16" s="284" t="s">
        <v>42</v>
      </c>
      <c r="T16" s="280" t="s">
        <v>52</v>
      </c>
      <c r="U16" s="274"/>
      <c r="V16" s="275"/>
      <c r="W16" s="302" t="s">
        <v>42</v>
      </c>
      <c r="X16" s="306"/>
      <c r="Y16" s="283"/>
      <c r="Z16" s="273" t="s">
        <v>52</v>
      </c>
      <c r="AA16" s="274"/>
      <c r="AB16" s="275"/>
      <c r="AC16" s="284" t="s">
        <v>42</v>
      </c>
      <c r="AD16" s="289" t="s">
        <v>52</v>
      </c>
      <c r="AE16" s="290"/>
      <c r="AF16" s="290"/>
      <c r="AG16" s="291" t="s">
        <v>42</v>
      </c>
    </row>
    <row r="17" spans="1:33" ht="15.75" thickBot="1" x14ac:dyDescent="0.3">
      <c r="A17" s="265"/>
      <c r="B17" s="75" t="s">
        <v>53</v>
      </c>
      <c r="C17" s="76" t="s">
        <v>54</v>
      </c>
      <c r="D17" s="299"/>
      <c r="E17" s="76" t="s">
        <v>53</v>
      </c>
      <c r="F17" s="78" t="s">
        <v>54</v>
      </c>
      <c r="G17" s="297"/>
      <c r="H17" s="75" t="s">
        <v>53</v>
      </c>
      <c r="I17" s="78" t="s">
        <v>54</v>
      </c>
      <c r="J17" s="79" t="s">
        <v>55</v>
      </c>
      <c r="K17" s="299"/>
      <c r="L17" s="76" t="s">
        <v>53</v>
      </c>
      <c r="M17" s="78" t="s">
        <v>54</v>
      </c>
      <c r="N17" s="79" t="s">
        <v>55</v>
      </c>
      <c r="O17" s="301"/>
      <c r="P17" s="75" t="s">
        <v>53</v>
      </c>
      <c r="Q17" s="78" t="s">
        <v>54</v>
      </c>
      <c r="R17" s="79" t="s">
        <v>55</v>
      </c>
      <c r="S17" s="285"/>
      <c r="T17" s="77" t="s">
        <v>53</v>
      </c>
      <c r="U17" s="83" t="s">
        <v>54</v>
      </c>
      <c r="V17" s="83" t="s">
        <v>55</v>
      </c>
      <c r="W17" s="261"/>
      <c r="X17" s="307"/>
      <c r="Y17" s="308"/>
      <c r="Z17" s="75" t="s">
        <v>53</v>
      </c>
      <c r="AA17" s="78" t="s">
        <v>54</v>
      </c>
      <c r="AB17" s="79" t="s">
        <v>55</v>
      </c>
      <c r="AC17" s="285"/>
      <c r="AD17" s="76" t="s">
        <v>53</v>
      </c>
      <c r="AE17" s="78" t="s">
        <v>54</v>
      </c>
      <c r="AF17" s="79" t="s">
        <v>55</v>
      </c>
      <c r="AG17" s="279"/>
    </row>
    <row r="18" spans="1:33" x14ac:dyDescent="0.25">
      <c r="A18" s="80" t="s">
        <v>71</v>
      </c>
      <c r="B18" s="10">
        <v>5</v>
      </c>
      <c r="C18" s="9">
        <v>10</v>
      </c>
      <c r="D18" s="81"/>
      <c r="E18" s="9">
        <v>0</v>
      </c>
      <c r="F18" s="9">
        <v>0</v>
      </c>
      <c r="G18" s="81"/>
      <c r="H18" s="10">
        <v>3</v>
      </c>
      <c r="I18" s="9">
        <v>16</v>
      </c>
      <c r="J18" s="8">
        <v>2</v>
      </c>
      <c r="K18" s="81"/>
      <c r="L18" s="9">
        <v>0</v>
      </c>
      <c r="M18" s="9">
        <v>0</v>
      </c>
      <c r="N18" s="8">
        <v>0</v>
      </c>
      <c r="O18" s="81"/>
      <c r="P18" s="10">
        <v>9</v>
      </c>
      <c r="Q18" s="9">
        <v>13</v>
      </c>
      <c r="R18" s="8">
        <v>22</v>
      </c>
      <c r="S18" s="81"/>
      <c r="T18" s="9">
        <v>0</v>
      </c>
      <c r="U18" s="9">
        <v>0</v>
      </c>
      <c r="V18" s="8">
        <v>0</v>
      </c>
      <c r="W18" s="81"/>
      <c r="X18" s="27">
        <v>80</v>
      </c>
      <c r="Y18" s="28">
        <v>0</v>
      </c>
      <c r="Z18" s="11">
        <v>17</v>
      </c>
      <c r="AA18" s="13">
        <v>39</v>
      </c>
      <c r="AB18" s="14">
        <v>24</v>
      </c>
      <c r="AC18" s="81"/>
      <c r="AD18" s="14">
        <v>0</v>
      </c>
      <c r="AE18" s="14">
        <v>0</v>
      </c>
      <c r="AF18" s="12">
        <v>0</v>
      </c>
      <c r="AG18" s="81"/>
    </row>
    <row r="19" spans="1:33" x14ac:dyDescent="0.25">
      <c r="A19" s="80" t="s">
        <v>72</v>
      </c>
      <c r="B19" s="10">
        <v>14</v>
      </c>
      <c r="C19" s="9">
        <v>7</v>
      </c>
      <c r="D19" s="82"/>
      <c r="E19" s="9">
        <v>1</v>
      </c>
      <c r="F19" s="9">
        <v>0</v>
      </c>
      <c r="G19" s="82"/>
      <c r="H19" s="10">
        <v>38</v>
      </c>
      <c r="I19" s="9">
        <v>3</v>
      </c>
      <c r="J19" s="8">
        <v>4</v>
      </c>
      <c r="K19" s="82"/>
      <c r="L19" s="9">
        <v>9</v>
      </c>
      <c r="M19" s="9">
        <v>0</v>
      </c>
      <c r="N19" s="8">
        <v>0</v>
      </c>
      <c r="O19" s="82"/>
      <c r="P19" s="149">
        <v>53</v>
      </c>
      <c r="Q19" s="150">
        <v>5</v>
      </c>
      <c r="R19" s="151">
        <v>6</v>
      </c>
      <c r="S19" s="152"/>
      <c r="T19" s="150">
        <v>2</v>
      </c>
      <c r="U19" s="150">
        <v>0</v>
      </c>
      <c r="V19" s="151">
        <v>4</v>
      </c>
      <c r="W19" s="152"/>
      <c r="X19" s="108">
        <v>141</v>
      </c>
      <c r="Y19" s="109">
        <v>21</v>
      </c>
      <c r="Z19" s="149">
        <v>105</v>
      </c>
      <c r="AA19" s="7">
        <v>15</v>
      </c>
      <c r="AB19" s="9">
        <v>21</v>
      </c>
      <c r="AC19" s="82"/>
      <c r="AD19" s="14">
        <v>12</v>
      </c>
      <c r="AE19" s="14">
        <v>0</v>
      </c>
      <c r="AF19" s="12">
        <v>9</v>
      </c>
      <c r="AG19" s="82"/>
    </row>
    <row r="20" spans="1:33" x14ac:dyDescent="0.25">
      <c r="A20" s="89" t="s">
        <v>91</v>
      </c>
      <c r="B20" s="110"/>
      <c r="C20" s="112"/>
      <c r="D20" s="82"/>
      <c r="E20" s="110"/>
      <c r="F20" s="112"/>
      <c r="G20" s="82"/>
      <c r="H20" s="110"/>
      <c r="I20" s="112"/>
      <c r="J20" s="114"/>
      <c r="K20" s="82"/>
      <c r="L20" s="112"/>
      <c r="M20" s="112"/>
      <c r="N20" s="114"/>
      <c r="O20" s="82"/>
      <c r="P20" s="155"/>
      <c r="Q20" s="156"/>
      <c r="R20" s="157"/>
      <c r="S20" s="152"/>
      <c r="T20" s="156"/>
      <c r="U20" s="156"/>
      <c r="V20" s="156"/>
      <c r="W20" s="152"/>
      <c r="X20" s="123"/>
      <c r="Y20" s="124"/>
      <c r="Z20" s="155"/>
      <c r="AA20" s="125"/>
      <c r="AB20" s="112"/>
      <c r="AC20" s="82"/>
      <c r="AD20" s="112"/>
      <c r="AE20" s="112"/>
      <c r="AF20" s="112"/>
      <c r="AG20" s="82"/>
    </row>
    <row r="21" spans="1:33" s="159" customFormat="1" x14ac:dyDescent="0.25">
      <c r="A21" s="148" t="s">
        <v>73</v>
      </c>
      <c r="B21" s="149">
        <v>10</v>
      </c>
      <c r="C21" s="150">
        <v>0</v>
      </c>
      <c r="D21" s="152"/>
      <c r="E21" s="150">
        <v>0</v>
      </c>
      <c r="F21" s="150">
        <v>0</v>
      </c>
      <c r="G21" s="152"/>
      <c r="H21" s="149">
        <v>8</v>
      </c>
      <c r="I21" s="150">
        <v>0</v>
      </c>
      <c r="J21" s="151">
        <v>0</v>
      </c>
      <c r="K21" s="152"/>
      <c r="L21" s="150">
        <v>0</v>
      </c>
      <c r="M21" s="150">
        <v>0</v>
      </c>
      <c r="N21" s="151">
        <v>0</v>
      </c>
      <c r="O21" s="152"/>
      <c r="P21" s="158">
        <v>29</v>
      </c>
      <c r="Q21" s="150">
        <v>0</v>
      </c>
      <c r="R21" s="151">
        <v>0</v>
      </c>
      <c r="S21" s="152"/>
      <c r="T21" s="150">
        <v>2</v>
      </c>
      <c r="U21" s="150">
        <v>0</v>
      </c>
      <c r="V21" s="151">
        <v>0</v>
      </c>
      <c r="W21" s="152"/>
      <c r="X21" s="108">
        <v>47</v>
      </c>
      <c r="Y21" s="109">
        <v>2</v>
      </c>
      <c r="Z21" s="149">
        <v>47</v>
      </c>
      <c r="AA21" s="125"/>
      <c r="AB21" s="125"/>
      <c r="AC21" s="152"/>
      <c r="AD21" s="153">
        <v>2</v>
      </c>
      <c r="AE21" s="153">
        <v>0</v>
      </c>
      <c r="AF21" s="154">
        <v>0</v>
      </c>
      <c r="AG21" s="152"/>
    </row>
    <row r="22" spans="1:33" x14ac:dyDescent="0.25">
      <c r="A22" s="89" t="s">
        <v>91</v>
      </c>
      <c r="B22" s="110"/>
      <c r="C22" s="112"/>
      <c r="D22" s="82"/>
      <c r="E22" s="110"/>
      <c r="F22" s="112"/>
      <c r="G22" s="82"/>
      <c r="H22" s="110"/>
      <c r="I22" s="112"/>
      <c r="J22" s="114"/>
      <c r="K22" s="82"/>
      <c r="L22" s="112"/>
      <c r="M22" s="112"/>
      <c r="N22" s="114"/>
      <c r="O22" s="82"/>
      <c r="P22" s="119">
        <v>2</v>
      </c>
      <c r="Q22" s="112"/>
      <c r="R22" s="114"/>
      <c r="S22" s="82"/>
      <c r="T22" s="112"/>
      <c r="U22" s="112"/>
      <c r="V22" s="114"/>
      <c r="W22" s="82"/>
      <c r="X22" s="88">
        <v>2</v>
      </c>
      <c r="Y22" s="128">
        <v>0</v>
      </c>
      <c r="Z22" s="10">
        <v>2</v>
      </c>
      <c r="AA22" s="125"/>
      <c r="AB22" s="112"/>
      <c r="AC22" s="82"/>
      <c r="AD22" s="112"/>
      <c r="AE22" s="112"/>
      <c r="AF22" s="112"/>
      <c r="AG22" s="82"/>
    </row>
    <row r="23" spans="1:33" x14ac:dyDescent="0.25">
      <c r="A23" s="80" t="s">
        <v>74</v>
      </c>
      <c r="B23" s="10">
        <v>8</v>
      </c>
      <c r="C23" s="9">
        <v>4</v>
      </c>
      <c r="D23" s="82"/>
      <c r="E23" s="9">
        <v>0</v>
      </c>
      <c r="F23" s="9">
        <v>0</v>
      </c>
      <c r="G23" s="82"/>
      <c r="H23" s="10">
        <v>14</v>
      </c>
      <c r="I23" s="9">
        <v>5</v>
      </c>
      <c r="J23" s="8">
        <v>0</v>
      </c>
      <c r="K23" s="82"/>
      <c r="L23" s="9">
        <v>1</v>
      </c>
      <c r="M23" s="9">
        <v>0</v>
      </c>
      <c r="N23" s="8">
        <v>0</v>
      </c>
      <c r="O23" s="82"/>
      <c r="P23" s="10">
        <v>6</v>
      </c>
      <c r="Q23" s="9">
        <v>1</v>
      </c>
      <c r="R23" s="8">
        <v>0</v>
      </c>
      <c r="S23" s="118">
        <v>1</v>
      </c>
      <c r="T23" s="9">
        <v>1</v>
      </c>
      <c r="U23" s="9">
        <v>0</v>
      </c>
      <c r="V23" s="8">
        <v>0</v>
      </c>
      <c r="W23" s="82"/>
      <c r="X23" s="108">
        <v>39</v>
      </c>
      <c r="Y23" s="109">
        <v>2</v>
      </c>
      <c r="Z23" s="10">
        <v>28</v>
      </c>
      <c r="AA23" s="7">
        <v>10</v>
      </c>
      <c r="AB23" s="9">
        <v>0</v>
      </c>
      <c r="AC23" s="118">
        <v>1</v>
      </c>
      <c r="AD23" s="14">
        <v>2</v>
      </c>
      <c r="AE23" s="14">
        <v>0</v>
      </c>
      <c r="AF23" s="12">
        <v>0</v>
      </c>
      <c r="AG23" s="82"/>
    </row>
    <row r="24" spans="1:33" x14ac:dyDescent="0.25">
      <c r="A24" s="89" t="s">
        <v>91</v>
      </c>
      <c r="B24" s="110"/>
      <c r="C24" s="112"/>
      <c r="D24" s="82"/>
      <c r="E24" s="110"/>
      <c r="F24" s="112"/>
      <c r="G24" s="82"/>
      <c r="H24" s="110"/>
      <c r="I24" s="112"/>
      <c r="J24" s="114"/>
      <c r="K24" s="82"/>
      <c r="L24" s="112"/>
      <c r="M24" s="112"/>
      <c r="N24" s="112"/>
      <c r="O24" s="82"/>
      <c r="P24" s="110"/>
      <c r="Q24" s="112"/>
      <c r="R24" s="114"/>
      <c r="S24" s="82"/>
      <c r="T24" s="112"/>
      <c r="U24" s="112"/>
      <c r="V24" s="112"/>
      <c r="W24" s="82"/>
      <c r="X24" s="123"/>
      <c r="Y24" s="124"/>
      <c r="Z24" s="110"/>
      <c r="AA24" s="125"/>
      <c r="AB24" s="112"/>
      <c r="AC24" s="82"/>
      <c r="AD24" s="112"/>
      <c r="AE24" s="112"/>
      <c r="AF24" s="114"/>
      <c r="AG24" s="82"/>
    </row>
    <row r="25" spans="1:33" x14ac:dyDescent="0.25">
      <c r="A25" s="80" t="s">
        <v>75</v>
      </c>
      <c r="B25" s="10">
        <v>0</v>
      </c>
      <c r="C25" s="9">
        <v>0</v>
      </c>
      <c r="D25" s="82"/>
      <c r="E25" s="9">
        <v>0</v>
      </c>
      <c r="F25" s="9">
        <v>0</v>
      </c>
      <c r="G25" s="82"/>
      <c r="H25" s="10">
        <v>0</v>
      </c>
      <c r="I25" s="9">
        <v>0</v>
      </c>
      <c r="J25" s="8">
        <v>0</v>
      </c>
      <c r="K25" s="82"/>
      <c r="L25" s="9">
        <v>0</v>
      </c>
      <c r="M25" s="9">
        <v>0</v>
      </c>
      <c r="N25" s="8">
        <v>0</v>
      </c>
      <c r="O25" s="82"/>
      <c r="P25" s="10">
        <v>0</v>
      </c>
      <c r="Q25" s="9">
        <v>0</v>
      </c>
      <c r="R25" s="8">
        <v>0</v>
      </c>
      <c r="S25" s="82"/>
      <c r="T25" s="9">
        <v>0</v>
      </c>
      <c r="U25" s="9">
        <v>0</v>
      </c>
      <c r="V25" s="8">
        <v>0</v>
      </c>
      <c r="W25" s="82"/>
      <c r="X25" s="27">
        <v>0</v>
      </c>
      <c r="Y25" s="28">
        <v>0</v>
      </c>
      <c r="Z25" s="10">
        <v>0</v>
      </c>
      <c r="AA25" s="7">
        <v>0</v>
      </c>
      <c r="AB25" s="9">
        <v>0</v>
      </c>
      <c r="AC25" s="82"/>
      <c r="AD25" s="14">
        <v>0</v>
      </c>
      <c r="AE25" s="14">
        <v>0</v>
      </c>
      <c r="AF25" s="12">
        <v>0</v>
      </c>
      <c r="AG25" s="82"/>
    </row>
    <row r="26" spans="1:33" ht="15.75" thickBot="1" x14ac:dyDescent="0.3">
      <c r="A26" s="89" t="s">
        <v>91</v>
      </c>
      <c r="B26" s="111"/>
      <c r="C26" s="113"/>
      <c r="D26" s="82"/>
      <c r="E26" s="115"/>
      <c r="F26" s="116"/>
      <c r="G26" s="117"/>
      <c r="H26" s="115"/>
      <c r="I26" s="113"/>
      <c r="J26" s="116"/>
      <c r="K26" s="117"/>
      <c r="L26" s="116"/>
      <c r="M26" s="116"/>
      <c r="N26" s="116"/>
      <c r="O26" s="117"/>
      <c r="P26" s="115"/>
      <c r="Q26" s="113"/>
      <c r="R26" s="116"/>
      <c r="S26" s="117"/>
      <c r="T26" s="116"/>
      <c r="U26" s="116"/>
      <c r="V26" s="113"/>
      <c r="W26" s="82"/>
      <c r="X26" s="120"/>
      <c r="Y26" s="121"/>
      <c r="Z26" s="111"/>
      <c r="AA26" s="122"/>
      <c r="AB26" s="113"/>
      <c r="AC26" s="117"/>
      <c r="AD26" s="116"/>
      <c r="AE26" s="116"/>
      <c r="AF26" s="113"/>
      <c r="AG26" s="82"/>
    </row>
    <row r="27" spans="1:33" ht="15.75" thickBot="1" x14ac:dyDescent="0.3">
      <c r="A27" s="262" t="s">
        <v>41</v>
      </c>
      <c r="B27" s="165">
        <f t="shared" ref="B27:W27" si="0">SUM(B18:B26)</f>
        <v>37</v>
      </c>
      <c r="C27" s="166">
        <f t="shared" si="0"/>
        <v>21</v>
      </c>
      <c r="D27" s="167">
        <f t="shared" si="0"/>
        <v>0</v>
      </c>
      <c r="E27" s="165">
        <f t="shared" si="0"/>
        <v>1</v>
      </c>
      <c r="F27" s="168">
        <f t="shared" si="0"/>
        <v>0</v>
      </c>
      <c r="G27" s="167">
        <f t="shared" si="0"/>
        <v>0</v>
      </c>
      <c r="H27" s="165">
        <f t="shared" si="0"/>
        <v>63</v>
      </c>
      <c r="I27" s="166">
        <f t="shared" si="0"/>
        <v>24</v>
      </c>
      <c r="J27" s="168">
        <f t="shared" si="0"/>
        <v>6</v>
      </c>
      <c r="K27" s="167">
        <f t="shared" si="0"/>
        <v>0</v>
      </c>
      <c r="L27" s="165">
        <f t="shared" si="0"/>
        <v>10</v>
      </c>
      <c r="M27" s="168">
        <f t="shared" si="0"/>
        <v>0</v>
      </c>
      <c r="N27" s="168">
        <f t="shared" si="0"/>
        <v>0</v>
      </c>
      <c r="O27" s="169">
        <f t="shared" si="0"/>
        <v>0</v>
      </c>
      <c r="P27" s="165">
        <f t="shared" si="0"/>
        <v>99</v>
      </c>
      <c r="Q27" s="166">
        <f t="shared" si="0"/>
        <v>19</v>
      </c>
      <c r="R27" s="168">
        <f t="shared" si="0"/>
        <v>28</v>
      </c>
      <c r="S27" s="167">
        <f t="shared" si="0"/>
        <v>1</v>
      </c>
      <c r="T27" s="165">
        <f t="shared" si="0"/>
        <v>5</v>
      </c>
      <c r="U27" s="168">
        <f t="shared" si="0"/>
        <v>0</v>
      </c>
      <c r="V27" s="168">
        <f t="shared" si="0"/>
        <v>4</v>
      </c>
      <c r="W27" s="167">
        <f t="shared" si="0"/>
        <v>0</v>
      </c>
      <c r="X27" s="294">
        <v>309</v>
      </c>
      <c r="Y27" s="295">
        <v>25</v>
      </c>
      <c r="Z27" s="170">
        <f t="shared" ref="Z27:AG27" si="1">SUM(Z18:Z26)</f>
        <v>199</v>
      </c>
      <c r="AA27" s="171">
        <f t="shared" si="1"/>
        <v>64</v>
      </c>
      <c r="AB27" s="166">
        <f t="shared" si="1"/>
        <v>45</v>
      </c>
      <c r="AC27" s="172">
        <f t="shared" si="1"/>
        <v>1</v>
      </c>
      <c r="AD27" s="165">
        <f t="shared" si="1"/>
        <v>16</v>
      </c>
      <c r="AE27" s="168">
        <f t="shared" si="1"/>
        <v>0</v>
      </c>
      <c r="AF27" s="168">
        <f t="shared" si="1"/>
        <v>9</v>
      </c>
      <c r="AG27" s="167">
        <f t="shared" si="1"/>
        <v>0</v>
      </c>
    </row>
    <row r="28" spans="1:33" ht="15.75" thickBot="1" x14ac:dyDescent="0.3">
      <c r="A28" s="265"/>
      <c r="B28" s="257">
        <f>SUM(B27,C27)</f>
        <v>58</v>
      </c>
      <c r="C28" s="258"/>
      <c r="D28" s="259"/>
      <c r="E28" s="260">
        <v>1</v>
      </c>
      <c r="F28" s="258"/>
      <c r="G28" s="261"/>
      <c r="H28" s="257">
        <f>SUM(H27+I27+J27+K27)</f>
        <v>93</v>
      </c>
      <c r="I28" s="258"/>
      <c r="J28" s="258"/>
      <c r="K28" s="259"/>
      <c r="L28" s="260">
        <f>SUM(L27+M27+N27+O27)</f>
        <v>10</v>
      </c>
      <c r="M28" s="258"/>
      <c r="N28" s="258"/>
      <c r="O28" s="261"/>
      <c r="P28" s="257">
        <f>SUM(P27+Q27+R27+S27)</f>
        <v>147</v>
      </c>
      <c r="Q28" s="258"/>
      <c r="R28" s="258"/>
      <c r="S28" s="259"/>
      <c r="T28" s="260">
        <f>SUM(T27+U27+V27+W27)</f>
        <v>9</v>
      </c>
      <c r="U28" s="258"/>
      <c r="V28" s="258"/>
      <c r="W28" s="261"/>
      <c r="X28" s="277"/>
      <c r="Y28" s="279"/>
      <c r="Z28" s="257">
        <v>309</v>
      </c>
      <c r="AA28" s="258"/>
      <c r="AB28" s="258"/>
      <c r="AC28" s="259"/>
      <c r="AD28" s="260">
        <f>SUM(AD27+AE27+AF27+AG27)</f>
        <v>25</v>
      </c>
      <c r="AE28" s="258"/>
      <c r="AF28" s="258"/>
      <c r="AG28" s="261"/>
    </row>
    <row r="32" spans="1:33" s="100" customFormat="1" ht="16.5" thickBot="1" x14ac:dyDescent="0.3">
      <c r="A32" s="394" t="s">
        <v>95</v>
      </c>
      <c r="B32" s="39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row>
    <row r="33" spans="1:27" s="100" customFormat="1" x14ac:dyDescent="0.25">
      <c r="A33" s="262" t="s">
        <v>47</v>
      </c>
      <c r="B33" s="262" t="s">
        <v>61</v>
      </c>
      <c r="C33" s="303"/>
      <c r="D33" s="303"/>
      <c r="E33" s="303"/>
      <c r="F33" s="303"/>
      <c r="G33" s="304"/>
      <c r="H33" s="262" t="s">
        <v>62</v>
      </c>
      <c r="I33" s="303"/>
      <c r="J33" s="303"/>
      <c r="K33" s="303"/>
      <c r="L33" s="303"/>
      <c r="M33" s="304"/>
      <c r="N33" s="262" t="s">
        <v>63</v>
      </c>
      <c r="O33" s="303"/>
      <c r="P33" s="303"/>
      <c r="Q33" s="303"/>
      <c r="R33" s="303"/>
      <c r="S33" s="304"/>
      <c r="T33" s="262" t="s">
        <v>96</v>
      </c>
      <c r="U33" s="271"/>
      <c r="V33" s="271"/>
      <c r="W33" s="271"/>
      <c r="X33" s="271"/>
      <c r="Y33" s="271"/>
      <c r="Z33" s="271"/>
      <c r="AA33" s="272"/>
    </row>
    <row r="34" spans="1:27" s="100" customFormat="1" x14ac:dyDescent="0.25">
      <c r="A34" s="263"/>
      <c r="B34" s="273" t="s">
        <v>48</v>
      </c>
      <c r="C34" s="274"/>
      <c r="D34" s="275"/>
      <c r="E34" s="280" t="s">
        <v>49</v>
      </c>
      <c r="F34" s="274"/>
      <c r="G34" s="281"/>
      <c r="H34" s="273" t="s">
        <v>48</v>
      </c>
      <c r="I34" s="274"/>
      <c r="J34" s="219"/>
      <c r="K34" s="280" t="s">
        <v>49</v>
      </c>
      <c r="L34" s="274"/>
      <c r="M34" s="281"/>
      <c r="N34" s="273" t="s">
        <v>48</v>
      </c>
      <c r="O34" s="274"/>
      <c r="P34" s="275"/>
      <c r="Q34" s="280" t="s">
        <v>49</v>
      </c>
      <c r="R34" s="274"/>
      <c r="S34" s="281"/>
      <c r="T34" s="306" t="s">
        <v>50</v>
      </c>
      <c r="U34" s="283" t="s">
        <v>51</v>
      </c>
      <c r="V34" s="273" t="s">
        <v>48</v>
      </c>
      <c r="W34" s="274"/>
      <c r="X34" s="275"/>
      <c r="Y34" s="280" t="s">
        <v>49</v>
      </c>
      <c r="Z34" s="274"/>
      <c r="AA34" s="281"/>
    </row>
    <row r="35" spans="1:27" s="100" customFormat="1" ht="15.75" thickBot="1" x14ac:dyDescent="0.3">
      <c r="A35" s="264"/>
      <c r="B35" s="280" t="s">
        <v>52</v>
      </c>
      <c r="C35" s="274"/>
      <c r="D35" s="298" t="s">
        <v>42</v>
      </c>
      <c r="E35" s="280" t="s">
        <v>52</v>
      </c>
      <c r="F35" s="274"/>
      <c r="G35" s="296" t="s">
        <v>42</v>
      </c>
      <c r="H35" s="273" t="s">
        <v>52</v>
      </c>
      <c r="I35" s="274"/>
      <c r="J35" s="298" t="s">
        <v>42</v>
      </c>
      <c r="K35" s="280" t="s">
        <v>52</v>
      </c>
      <c r="L35" s="274"/>
      <c r="M35" s="300" t="s">
        <v>42</v>
      </c>
      <c r="N35" s="273" t="s">
        <v>52</v>
      </c>
      <c r="O35" s="274"/>
      <c r="P35" s="284" t="s">
        <v>42</v>
      </c>
      <c r="Q35" s="280" t="s">
        <v>52</v>
      </c>
      <c r="R35" s="274"/>
      <c r="S35" s="302" t="s">
        <v>42</v>
      </c>
      <c r="T35" s="306"/>
      <c r="U35" s="283"/>
      <c r="V35" s="273" t="s">
        <v>52</v>
      </c>
      <c r="W35" s="274"/>
      <c r="X35" s="284" t="s">
        <v>42</v>
      </c>
      <c r="Y35" s="289" t="s">
        <v>52</v>
      </c>
      <c r="Z35" s="290"/>
      <c r="AA35" s="291" t="s">
        <v>42</v>
      </c>
    </row>
    <row r="36" spans="1:27" s="100" customFormat="1" ht="15.75" thickBot="1" x14ac:dyDescent="0.3">
      <c r="A36" s="265"/>
      <c r="B36" s="75" t="s">
        <v>53</v>
      </c>
      <c r="C36" s="76" t="s">
        <v>54</v>
      </c>
      <c r="D36" s="299"/>
      <c r="E36" s="76" t="s">
        <v>53</v>
      </c>
      <c r="F36" s="78" t="s">
        <v>54</v>
      </c>
      <c r="G36" s="297"/>
      <c r="H36" s="75" t="s">
        <v>53</v>
      </c>
      <c r="I36" s="78" t="s">
        <v>54</v>
      </c>
      <c r="J36" s="299"/>
      <c r="K36" s="76" t="s">
        <v>53</v>
      </c>
      <c r="L36" s="78" t="s">
        <v>54</v>
      </c>
      <c r="M36" s="301"/>
      <c r="N36" s="75" t="s">
        <v>53</v>
      </c>
      <c r="O36" s="78" t="s">
        <v>54</v>
      </c>
      <c r="P36" s="285"/>
      <c r="Q36" s="77" t="s">
        <v>53</v>
      </c>
      <c r="R36" s="83" t="s">
        <v>54</v>
      </c>
      <c r="S36" s="261"/>
      <c r="T36" s="307"/>
      <c r="U36" s="308"/>
      <c r="V36" s="75" t="s">
        <v>53</v>
      </c>
      <c r="W36" s="78" t="s">
        <v>54</v>
      </c>
      <c r="X36" s="285"/>
      <c r="Y36" s="76" t="s">
        <v>53</v>
      </c>
      <c r="Z36" s="78" t="s">
        <v>54</v>
      </c>
      <c r="AA36" s="279"/>
    </row>
    <row r="37" spans="1:27" s="100" customFormat="1" x14ac:dyDescent="0.25">
      <c r="A37" s="80" t="s">
        <v>71</v>
      </c>
      <c r="B37" s="10">
        <v>38</v>
      </c>
      <c r="C37" s="9">
        <v>11</v>
      </c>
      <c r="D37" s="81"/>
      <c r="E37" s="9">
        <v>0</v>
      </c>
      <c r="F37" s="9">
        <v>0</v>
      </c>
      <c r="G37" s="81"/>
      <c r="H37" s="10">
        <v>57</v>
      </c>
      <c r="I37" s="9">
        <v>13</v>
      </c>
      <c r="J37" s="81"/>
      <c r="K37" s="9">
        <v>0</v>
      </c>
      <c r="L37" s="9">
        <v>0</v>
      </c>
      <c r="M37" s="81"/>
      <c r="N37" s="10">
        <v>40</v>
      </c>
      <c r="O37" s="9">
        <v>10</v>
      </c>
      <c r="P37" s="81"/>
      <c r="Q37" s="9">
        <v>0</v>
      </c>
      <c r="R37" s="9">
        <v>0</v>
      </c>
      <c r="S37" s="81"/>
      <c r="T37" s="218">
        <v>172</v>
      </c>
      <c r="U37" s="28">
        <v>0</v>
      </c>
      <c r="V37" s="11">
        <v>135</v>
      </c>
      <c r="W37" s="13">
        <v>34</v>
      </c>
      <c r="X37" s="81"/>
      <c r="Y37" s="14">
        <v>0</v>
      </c>
      <c r="Z37" s="14">
        <v>0</v>
      </c>
      <c r="AA37" s="81"/>
    </row>
    <row r="38" spans="1:27" s="100" customFormat="1" x14ac:dyDescent="0.25">
      <c r="A38" s="80" t="s">
        <v>72</v>
      </c>
      <c r="B38" s="10">
        <v>67</v>
      </c>
      <c r="C38" s="9">
        <v>15</v>
      </c>
      <c r="D38" s="82"/>
      <c r="E38" s="9">
        <v>17</v>
      </c>
      <c r="F38" s="9">
        <v>0</v>
      </c>
      <c r="G38" s="82"/>
      <c r="H38" s="10">
        <v>250</v>
      </c>
      <c r="I38" s="9">
        <v>48</v>
      </c>
      <c r="J38" s="82"/>
      <c r="K38" s="9">
        <v>33</v>
      </c>
      <c r="L38" s="9">
        <v>1</v>
      </c>
      <c r="M38" s="82"/>
      <c r="N38" s="10">
        <v>166</v>
      </c>
      <c r="O38" s="9">
        <v>44</v>
      </c>
      <c r="P38" s="82"/>
      <c r="Q38" s="9">
        <v>26</v>
      </c>
      <c r="R38" s="9">
        <v>1</v>
      </c>
      <c r="S38" s="82"/>
      <c r="T38" s="218">
        <v>600</v>
      </c>
      <c r="U38" s="28">
        <v>78</v>
      </c>
      <c r="V38" s="10">
        <v>483</v>
      </c>
      <c r="W38" s="7">
        <v>107</v>
      </c>
      <c r="X38" s="82"/>
      <c r="Y38" s="14">
        <v>76</v>
      </c>
      <c r="Z38" s="14">
        <v>2</v>
      </c>
      <c r="AA38" s="82"/>
    </row>
    <row r="39" spans="1:27" s="100" customFormat="1" x14ac:dyDescent="0.25">
      <c r="A39" s="89" t="s">
        <v>91</v>
      </c>
      <c r="B39" s="110"/>
      <c r="C39" s="112"/>
      <c r="D39" s="82"/>
      <c r="E39" s="110"/>
      <c r="F39" s="125"/>
      <c r="G39" s="82"/>
      <c r="H39" s="110"/>
      <c r="I39" s="112"/>
      <c r="J39" s="82"/>
      <c r="K39" s="112"/>
      <c r="L39" s="112"/>
      <c r="M39" s="82"/>
      <c r="N39" s="110"/>
      <c r="O39" s="112"/>
      <c r="P39" s="82"/>
      <c r="Q39" s="112"/>
      <c r="R39" s="112"/>
      <c r="S39" s="82"/>
      <c r="T39" s="127"/>
      <c r="U39" s="126"/>
      <c r="V39" s="110"/>
      <c r="W39" s="125"/>
      <c r="X39" s="82"/>
      <c r="Y39" s="112"/>
      <c r="Z39" s="112"/>
      <c r="AA39" s="82"/>
    </row>
    <row r="40" spans="1:27" s="100" customFormat="1" x14ac:dyDescent="0.25">
      <c r="A40" s="80" t="s">
        <v>73</v>
      </c>
      <c r="B40" s="10">
        <v>10</v>
      </c>
      <c r="C40" s="9">
        <v>5</v>
      </c>
      <c r="D40" s="82"/>
      <c r="E40" s="9">
        <v>3</v>
      </c>
      <c r="F40" s="9">
        <v>0</v>
      </c>
      <c r="G40" s="82"/>
      <c r="H40" s="10">
        <v>14</v>
      </c>
      <c r="I40" s="9">
        <v>2</v>
      </c>
      <c r="J40" s="82"/>
      <c r="K40" s="9">
        <v>0</v>
      </c>
      <c r="L40" s="9">
        <v>0</v>
      </c>
      <c r="M40" s="82"/>
      <c r="N40" s="119">
        <v>4</v>
      </c>
      <c r="O40" s="9">
        <v>24</v>
      </c>
      <c r="P40" s="82"/>
      <c r="Q40" s="9">
        <v>0</v>
      </c>
      <c r="R40" s="9">
        <v>0</v>
      </c>
      <c r="S40" s="82"/>
      <c r="T40" s="218">
        <v>59</v>
      </c>
      <c r="U40" s="28">
        <v>3</v>
      </c>
      <c r="V40" s="10">
        <v>28</v>
      </c>
      <c r="W40" s="7">
        <v>31</v>
      </c>
      <c r="X40" s="82"/>
      <c r="Y40" s="14">
        <v>3</v>
      </c>
      <c r="Z40" s="14">
        <v>0</v>
      </c>
      <c r="AA40" s="82"/>
    </row>
    <row r="41" spans="1:27" s="100" customFormat="1" x14ac:dyDescent="0.25">
      <c r="A41" s="89" t="s">
        <v>91</v>
      </c>
      <c r="B41" s="110"/>
      <c r="C41" s="112"/>
      <c r="D41" s="82"/>
      <c r="E41" s="110"/>
      <c r="F41" s="125"/>
      <c r="G41" s="82"/>
      <c r="H41" s="10">
        <v>5</v>
      </c>
      <c r="I41" s="112"/>
      <c r="J41" s="82"/>
      <c r="K41" s="112"/>
      <c r="L41" s="112"/>
      <c r="M41" s="82"/>
      <c r="N41" s="119">
        <v>2</v>
      </c>
      <c r="O41" s="112"/>
      <c r="P41" s="82"/>
      <c r="Q41" s="112"/>
      <c r="R41" s="112"/>
      <c r="S41" s="82"/>
      <c r="T41" s="218">
        <v>7</v>
      </c>
      <c r="U41" s="220">
        <v>0</v>
      </c>
      <c r="V41" s="10">
        <v>7</v>
      </c>
      <c r="W41" s="125"/>
      <c r="X41" s="82"/>
      <c r="Y41" s="112"/>
      <c r="Z41" s="112"/>
      <c r="AA41" s="82"/>
    </row>
    <row r="42" spans="1:27" s="100" customFormat="1" x14ac:dyDescent="0.25">
      <c r="A42" s="80" t="s">
        <v>74</v>
      </c>
      <c r="B42" s="10">
        <v>4</v>
      </c>
      <c r="C42" s="9">
        <v>0</v>
      </c>
      <c r="D42" s="82"/>
      <c r="E42" s="9">
        <v>0</v>
      </c>
      <c r="F42" s="9">
        <v>0</v>
      </c>
      <c r="G42" s="82"/>
      <c r="H42" s="10">
        <v>8</v>
      </c>
      <c r="I42" s="9">
        <v>0</v>
      </c>
      <c r="J42" s="82"/>
      <c r="K42" s="9">
        <v>1</v>
      </c>
      <c r="L42" s="9">
        <v>0</v>
      </c>
      <c r="M42" s="82"/>
      <c r="N42" s="10">
        <v>4</v>
      </c>
      <c r="O42" s="9">
        <v>3</v>
      </c>
      <c r="P42" s="82"/>
      <c r="Q42" s="9">
        <v>0</v>
      </c>
      <c r="R42" s="9">
        <v>0</v>
      </c>
      <c r="S42" s="82"/>
      <c r="T42" s="108">
        <v>19</v>
      </c>
      <c r="U42" s="109">
        <v>1</v>
      </c>
      <c r="V42" s="10">
        <v>16</v>
      </c>
      <c r="W42" s="7">
        <v>3</v>
      </c>
      <c r="X42" s="118"/>
      <c r="Y42" s="14">
        <v>1</v>
      </c>
      <c r="Z42" s="14">
        <v>0</v>
      </c>
      <c r="AA42" s="82"/>
    </row>
    <row r="43" spans="1:27" s="100" customFormat="1" x14ac:dyDescent="0.25">
      <c r="A43" s="89" t="s">
        <v>91</v>
      </c>
      <c r="B43" s="110"/>
      <c r="C43" s="112"/>
      <c r="D43" s="82"/>
      <c r="E43" s="110"/>
      <c r="F43" s="125"/>
      <c r="G43" s="82"/>
      <c r="H43" s="110"/>
      <c r="I43" s="112"/>
      <c r="J43" s="82"/>
      <c r="K43" s="112"/>
      <c r="L43" s="112"/>
      <c r="M43" s="82"/>
      <c r="N43" s="110"/>
      <c r="O43" s="112"/>
      <c r="P43" s="82"/>
      <c r="Q43" s="112"/>
      <c r="R43" s="112"/>
      <c r="S43" s="82"/>
      <c r="T43" s="123"/>
      <c r="U43" s="124"/>
      <c r="V43" s="110"/>
      <c r="W43" s="125"/>
      <c r="X43" s="82"/>
      <c r="Y43" s="112"/>
      <c r="Z43" s="112"/>
      <c r="AA43" s="82"/>
    </row>
    <row r="44" spans="1:27" s="100" customFormat="1" x14ac:dyDescent="0.25">
      <c r="A44" s="80" t="s">
        <v>75</v>
      </c>
      <c r="B44" s="10">
        <v>0</v>
      </c>
      <c r="C44" s="9">
        <v>2</v>
      </c>
      <c r="D44" s="82"/>
      <c r="E44" s="9">
        <v>0</v>
      </c>
      <c r="F44" s="9">
        <v>0</v>
      </c>
      <c r="G44" s="82"/>
      <c r="H44" s="10">
        <v>1</v>
      </c>
      <c r="I44" s="9">
        <v>0</v>
      </c>
      <c r="J44" s="82"/>
      <c r="K44" s="9">
        <v>0</v>
      </c>
      <c r="L44" s="9">
        <v>0</v>
      </c>
      <c r="M44" s="82"/>
      <c r="N44" s="10">
        <v>2</v>
      </c>
      <c r="O44" s="9">
        <v>0</v>
      </c>
      <c r="P44" s="82"/>
      <c r="Q44" s="9">
        <v>0</v>
      </c>
      <c r="R44" s="9">
        <v>0</v>
      </c>
      <c r="S44" s="82"/>
      <c r="T44" s="218">
        <v>5</v>
      </c>
      <c r="U44" s="28">
        <v>0</v>
      </c>
      <c r="V44" s="10">
        <v>3</v>
      </c>
      <c r="W44" s="7">
        <v>2</v>
      </c>
      <c r="X44" s="82"/>
      <c r="Y44" s="14">
        <v>0</v>
      </c>
      <c r="Z44" s="14">
        <v>0</v>
      </c>
      <c r="AA44" s="82"/>
    </row>
    <row r="45" spans="1:27" s="100" customFormat="1" ht="15.75" thickBot="1" x14ac:dyDescent="0.3">
      <c r="A45" s="89" t="s">
        <v>91</v>
      </c>
      <c r="B45" s="111"/>
      <c r="C45" s="113"/>
      <c r="D45" s="82"/>
      <c r="E45" s="111"/>
      <c r="F45" s="113"/>
      <c r="G45" s="117"/>
      <c r="H45" s="115"/>
      <c r="I45" s="113"/>
      <c r="J45" s="117"/>
      <c r="K45" s="116"/>
      <c r="L45" s="116"/>
      <c r="M45" s="117"/>
      <c r="N45" s="115"/>
      <c r="O45" s="113"/>
      <c r="P45" s="117"/>
      <c r="Q45" s="116"/>
      <c r="R45" s="116"/>
      <c r="S45" s="82"/>
      <c r="T45" s="120"/>
      <c r="U45" s="121"/>
      <c r="V45" s="111"/>
      <c r="W45" s="122"/>
      <c r="X45" s="117"/>
      <c r="Y45" s="116"/>
      <c r="Z45" s="116"/>
      <c r="AA45" s="82"/>
    </row>
    <row r="46" spans="1:27" s="100" customFormat="1" ht="15.75" thickBot="1" x14ac:dyDescent="0.3">
      <c r="A46" s="262" t="s">
        <v>41</v>
      </c>
      <c r="B46" s="165">
        <f>SUM(B37:B45)</f>
        <v>119</v>
      </c>
      <c r="C46" s="166">
        <f>SUM(C37:C45)</f>
        <v>33</v>
      </c>
      <c r="D46" s="167">
        <v>0</v>
      </c>
      <c r="E46" s="165">
        <f>SUM(E37:E45)</f>
        <v>20</v>
      </c>
      <c r="F46" s="168">
        <f>SUM(F37:F45)</f>
        <v>0</v>
      </c>
      <c r="G46" s="167"/>
      <c r="H46" s="165">
        <f>SUM(H37:H45)</f>
        <v>335</v>
      </c>
      <c r="I46" s="166">
        <f>SUM(I37:I45)</f>
        <v>63</v>
      </c>
      <c r="J46" s="167">
        <v>0</v>
      </c>
      <c r="K46" s="165">
        <f>SUM(K37:K45)</f>
        <v>34</v>
      </c>
      <c r="L46" s="168">
        <f>SUM(L37:L45)</f>
        <v>1</v>
      </c>
      <c r="M46" s="169"/>
      <c r="N46" s="165">
        <f>SUM(N37:N45)</f>
        <v>218</v>
      </c>
      <c r="O46" s="166">
        <f>SUM(O37:O45)</f>
        <v>81</v>
      </c>
      <c r="P46" s="167">
        <v>0</v>
      </c>
      <c r="Q46" s="165">
        <f>SUM(Q37:Q45)</f>
        <v>26</v>
      </c>
      <c r="R46" s="168">
        <f>SUM(R37:R45)</f>
        <v>1</v>
      </c>
      <c r="S46" s="167">
        <v>0</v>
      </c>
      <c r="T46" s="294">
        <f>SUM(T37:T45)</f>
        <v>862</v>
      </c>
      <c r="U46" s="295">
        <f>SUM(U37:U45)</f>
        <v>82</v>
      </c>
      <c r="V46" s="165">
        <f>SUM(V37:V45)</f>
        <v>672</v>
      </c>
      <c r="W46" s="168">
        <f>SUM(W37:W45)</f>
        <v>177</v>
      </c>
      <c r="X46" s="167">
        <v>0</v>
      </c>
      <c r="Y46" s="165">
        <f>SUM(Y37:Y45)</f>
        <v>80</v>
      </c>
      <c r="Z46" s="168">
        <f>SUM(Z37:Z45)</f>
        <v>2</v>
      </c>
      <c r="AA46" s="167">
        <v>0</v>
      </c>
    </row>
    <row r="47" spans="1:27" s="100" customFormat="1" ht="15.75" thickBot="1" x14ac:dyDescent="0.3">
      <c r="A47" s="265"/>
      <c r="B47" s="257">
        <f>SUM(B46:C46:D46:D46)</f>
        <v>152</v>
      </c>
      <c r="C47" s="258"/>
      <c r="D47" s="259"/>
      <c r="E47" s="260">
        <f>SUM(E46:F46:G46:G46)</f>
        <v>20</v>
      </c>
      <c r="F47" s="258"/>
      <c r="G47" s="261"/>
      <c r="H47" s="257">
        <f>SUM(H46:I46:J46)</f>
        <v>398</v>
      </c>
      <c r="I47" s="258"/>
      <c r="J47" s="259"/>
      <c r="K47" s="260">
        <f>SUM(K46:L46:M46)</f>
        <v>35</v>
      </c>
      <c r="L47" s="258"/>
      <c r="M47" s="261"/>
      <c r="N47" s="257">
        <f>SUM(N46:O46:P46)</f>
        <v>299</v>
      </c>
      <c r="O47" s="258"/>
      <c r="P47" s="259"/>
      <c r="Q47" s="260">
        <f>SUM(Q46:R46:S46)</f>
        <v>27</v>
      </c>
      <c r="R47" s="258"/>
      <c r="S47" s="261"/>
      <c r="T47" s="277"/>
      <c r="U47" s="279"/>
      <c r="V47" s="257">
        <f>SUM(V46:W46:X46)</f>
        <v>849</v>
      </c>
      <c r="W47" s="258"/>
      <c r="X47" s="259"/>
      <c r="Y47" s="260">
        <f>SUM(Y46:Z46:AA46)</f>
        <v>82</v>
      </c>
      <c r="Z47" s="258"/>
      <c r="AA47" s="261"/>
    </row>
    <row r="49" spans="1:27" ht="16.5" thickBot="1" x14ac:dyDescent="0.3">
      <c r="A49" s="394" t="s">
        <v>98</v>
      </c>
      <c r="B49" s="395"/>
      <c r="C49" s="395"/>
      <c r="D49" s="395"/>
      <c r="E49" s="395"/>
      <c r="F49" s="395"/>
      <c r="G49" s="395"/>
      <c r="H49" s="395"/>
      <c r="I49" s="395"/>
      <c r="J49" s="395"/>
      <c r="K49" s="395"/>
      <c r="L49" s="395"/>
      <c r="M49" s="395"/>
      <c r="N49" s="395"/>
      <c r="O49" s="395"/>
      <c r="P49" s="395"/>
      <c r="Q49" s="395"/>
      <c r="R49" s="395"/>
      <c r="S49" s="395"/>
      <c r="T49" s="395"/>
      <c r="U49" s="395"/>
      <c r="V49" s="395"/>
      <c r="W49" s="395"/>
      <c r="X49" s="395"/>
      <c r="Y49" s="395"/>
      <c r="Z49" s="395"/>
      <c r="AA49" s="395"/>
    </row>
    <row r="50" spans="1:27" x14ac:dyDescent="0.25">
      <c r="A50" s="262" t="s">
        <v>47</v>
      </c>
      <c r="B50" s="262" t="s">
        <v>64</v>
      </c>
      <c r="C50" s="269"/>
      <c r="D50" s="269"/>
      <c r="E50" s="269"/>
      <c r="F50" s="269"/>
      <c r="G50" s="270"/>
      <c r="H50" s="262" t="s">
        <v>65</v>
      </c>
      <c r="I50" s="269"/>
      <c r="J50" s="269"/>
      <c r="K50" s="269"/>
      <c r="L50" s="269"/>
      <c r="M50" s="270"/>
      <c r="N50" s="262" t="s">
        <v>66</v>
      </c>
      <c r="O50" s="269"/>
      <c r="P50" s="269"/>
      <c r="Q50" s="269"/>
      <c r="R50" s="269"/>
      <c r="S50" s="270"/>
      <c r="T50" s="262" t="s">
        <v>100</v>
      </c>
      <c r="U50" s="271"/>
      <c r="V50" s="271"/>
      <c r="W50" s="271"/>
      <c r="X50" s="271"/>
      <c r="Y50" s="271"/>
      <c r="Z50" s="271"/>
      <c r="AA50" s="272"/>
    </row>
    <row r="51" spans="1:27" x14ac:dyDescent="0.25">
      <c r="A51" s="263"/>
      <c r="B51" s="273" t="s">
        <v>48</v>
      </c>
      <c r="C51" s="274"/>
      <c r="D51" s="275"/>
      <c r="E51" s="280" t="s">
        <v>49</v>
      </c>
      <c r="F51" s="274"/>
      <c r="G51" s="281"/>
      <c r="H51" s="273" t="s">
        <v>48</v>
      </c>
      <c r="I51" s="274"/>
      <c r="J51" s="161"/>
      <c r="K51" s="280" t="s">
        <v>49</v>
      </c>
      <c r="L51" s="274"/>
      <c r="M51" s="281"/>
      <c r="N51" s="273" t="s">
        <v>48</v>
      </c>
      <c r="O51" s="274"/>
      <c r="P51" s="275"/>
      <c r="Q51" s="280" t="s">
        <v>49</v>
      </c>
      <c r="R51" s="274"/>
      <c r="S51" s="281"/>
      <c r="T51" s="306" t="s">
        <v>50</v>
      </c>
      <c r="U51" s="283" t="s">
        <v>51</v>
      </c>
      <c r="V51" s="273" t="s">
        <v>48</v>
      </c>
      <c r="W51" s="274"/>
      <c r="X51" s="275"/>
      <c r="Y51" s="280" t="s">
        <v>49</v>
      </c>
      <c r="Z51" s="274"/>
      <c r="AA51" s="281"/>
    </row>
    <row r="52" spans="1:27" ht="15.75" thickBot="1" x14ac:dyDescent="0.3">
      <c r="A52" s="264"/>
      <c r="B52" s="280" t="s">
        <v>52</v>
      </c>
      <c r="C52" s="274"/>
      <c r="D52" s="298" t="s">
        <v>42</v>
      </c>
      <c r="E52" s="280" t="s">
        <v>52</v>
      </c>
      <c r="F52" s="274"/>
      <c r="G52" s="296" t="s">
        <v>42</v>
      </c>
      <c r="H52" s="273" t="s">
        <v>52</v>
      </c>
      <c r="I52" s="274"/>
      <c r="J52" s="298" t="s">
        <v>42</v>
      </c>
      <c r="K52" s="280" t="s">
        <v>52</v>
      </c>
      <c r="L52" s="274"/>
      <c r="M52" s="300" t="s">
        <v>42</v>
      </c>
      <c r="N52" s="273" t="s">
        <v>52</v>
      </c>
      <c r="O52" s="274"/>
      <c r="P52" s="284" t="s">
        <v>42</v>
      </c>
      <c r="Q52" s="280" t="s">
        <v>52</v>
      </c>
      <c r="R52" s="274"/>
      <c r="S52" s="302" t="s">
        <v>42</v>
      </c>
      <c r="T52" s="306"/>
      <c r="U52" s="283"/>
      <c r="V52" s="273" t="s">
        <v>52</v>
      </c>
      <c r="W52" s="274"/>
      <c r="X52" s="284" t="s">
        <v>42</v>
      </c>
      <c r="Y52" s="289" t="s">
        <v>52</v>
      </c>
      <c r="Z52" s="290"/>
      <c r="AA52" s="291" t="s">
        <v>42</v>
      </c>
    </row>
    <row r="53" spans="1:27" ht="15.75" thickBot="1" x14ac:dyDescent="0.3">
      <c r="A53" s="265"/>
      <c r="B53" s="75" t="s">
        <v>53</v>
      </c>
      <c r="C53" s="76" t="s">
        <v>54</v>
      </c>
      <c r="D53" s="299"/>
      <c r="E53" s="76" t="s">
        <v>53</v>
      </c>
      <c r="F53" s="78" t="s">
        <v>54</v>
      </c>
      <c r="G53" s="297"/>
      <c r="H53" s="75" t="s">
        <v>53</v>
      </c>
      <c r="I53" s="78" t="s">
        <v>54</v>
      </c>
      <c r="J53" s="299"/>
      <c r="K53" s="76" t="s">
        <v>53</v>
      </c>
      <c r="L53" s="78" t="s">
        <v>54</v>
      </c>
      <c r="M53" s="301"/>
      <c r="N53" s="75" t="s">
        <v>53</v>
      </c>
      <c r="O53" s="78" t="s">
        <v>54</v>
      </c>
      <c r="P53" s="285"/>
      <c r="Q53" s="77" t="s">
        <v>53</v>
      </c>
      <c r="R53" s="83" t="s">
        <v>54</v>
      </c>
      <c r="S53" s="261"/>
      <c r="T53" s="307"/>
      <c r="U53" s="308"/>
      <c r="V53" s="75" t="s">
        <v>53</v>
      </c>
      <c r="W53" s="78" t="s">
        <v>54</v>
      </c>
      <c r="X53" s="285"/>
      <c r="Y53" s="76" t="s">
        <v>53</v>
      </c>
      <c r="Z53" s="78" t="s">
        <v>54</v>
      </c>
      <c r="AA53" s="279"/>
    </row>
    <row r="54" spans="1:27" x14ac:dyDescent="0.25">
      <c r="A54" s="80" t="s">
        <v>71</v>
      </c>
      <c r="B54" s="174">
        <v>29</v>
      </c>
      <c r="C54" s="175">
        <v>8</v>
      </c>
      <c r="D54" s="81"/>
      <c r="E54" s="112"/>
      <c r="F54" s="176"/>
      <c r="G54" s="81"/>
      <c r="H54" s="174">
        <v>31</v>
      </c>
      <c r="I54" s="7">
        <v>7</v>
      </c>
      <c r="J54" s="81"/>
      <c r="K54" s="112"/>
      <c r="L54" s="112"/>
      <c r="M54" s="81"/>
      <c r="N54" s="174">
        <v>47</v>
      </c>
      <c r="O54" s="175">
        <v>9</v>
      </c>
      <c r="P54" s="81"/>
      <c r="Q54" s="112"/>
      <c r="R54" s="112"/>
      <c r="S54" s="81"/>
      <c r="T54" s="218">
        <v>131</v>
      </c>
      <c r="U54" s="81"/>
      <c r="V54" s="223">
        <v>107</v>
      </c>
      <c r="W54" s="221">
        <v>24</v>
      </c>
      <c r="X54" s="177"/>
      <c r="Y54" s="183"/>
      <c r="Z54" s="183"/>
      <c r="AA54" s="81"/>
    </row>
    <row r="55" spans="1:27" x14ac:dyDescent="0.25">
      <c r="A55" s="80" t="s">
        <v>72</v>
      </c>
      <c r="B55" s="10">
        <v>243</v>
      </c>
      <c r="C55" s="9">
        <v>64</v>
      </c>
      <c r="D55" s="82"/>
      <c r="E55" s="10">
        <v>35</v>
      </c>
      <c r="F55" s="9">
        <v>2</v>
      </c>
      <c r="G55" s="82"/>
      <c r="H55" s="10">
        <v>221</v>
      </c>
      <c r="I55" s="7">
        <v>55</v>
      </c>
      <c r="J55" s="82"/>
      <c r="K55" s="10">
        <v>51</v>
      </c>
      <c r="L55" s="9">
        <v>5</v>
      </c>
      <c r="M55" s="82"/>
      <c r="N55" s="10">
        <v>218</v>
      </c>
      <c r="O55" s="9">
        <v>58</v>
      </c>
      <c r="P55" s="82"/>
      <c r="Q55" s="10">
        <v>55</v>
      </c>
      <c r="R55" s="9">
        <v>3</v>
      </c>
      <c r="S55" s="82"/>
      <c r="T55" s="218">
        <v>859</v>
      </c>
      <c r="U55" s="28">
        <v>151</v>
      </c>
      <c r="V55" s="178">
        <v>682</v>
      </c>
      <c r="W55" s="179">
        <v>177</v>
      </c>
      <c r="X55" s="180"/>
      <c r="Y55" s="222">
        <v>141</v>
      </c>
      <c r="Z55" s="222">
        <v>10</v>
      </c>
      <c r="AA55" s="82"/>
    </row>
    <row r="56" spans="1:27" x14ac:dyDescent="0.25">
      <c r="A56" s="89" t="s">
        <v>91</v>
      </c>
      <c r="B56" s="110"/>
      <c r="C56" s="112"/>
      <c r="D56" s="82"/>
      <c r="E56" s="125"/>
      <c r="F56" s="125"/>
      <c r="G56" s="82"/>
      <c r="H56" s="110"/>
      <c r="I56" s="125"/>
      <c r="J56" s="82"/>
      <c r="K56" s="112"/>
      <c r="L56" s="112"/>
      <c r="M56" s="82"/>
      <c r="N56" s="112"/>
      <c r="O56" s="112"/>
      <c r="P56" s="82"/>
      <c r="Q56" s="112"/>
      <c r="R56" s="112"/>
      <c r="S56" s="82"/>
      <c r="T56" s="127"/>
      <c r="U56" s="126"/>
      <c r="V56" s="181"/>
      <c r="W56" s="182"/>
      <c r="X56" s="180"/>
      <c r="Y56" s="183"/>
      <c r="Z56" s="183"/>
      <c r="AA56" s="82"/>
    </row>
    <row r="57" spans="1:27" x14ac:dyDescent="0.25">
      <c r="A57" s="80" t="s">
        <v>73</v>
      </c>
      <c r="B57" s="10">
        <v>6</v>
      </c>
      <c r="C57" s="9">
        <v>3</v>
      </c>
      <c r="D57" s="82"/>
      <c r="E57" s="112"/>
      <c r="F57" s="112"/>
      <c r="G57" s="82"/>
      <c r="H57" s="10">
        <v>11</v>
      </c>
      <c r="I57" s="7">
        <v>2</v>
      </c>
      <c r="J57" s="82"/>
      <c r="K57" s="10">
        <v>1</v>
      </c>
      <c r="L57" s="112"/>
      <c r="M57" s="82"/>
      <c r="N57" s="10">
        <v>32</v>
      </c>
      <c r="O57" s="9">
        <v>4</v>
      </c>
      <c r="P57" s="82"/>
      <c r="Q57" s="10">
        <v>4</v>
      </c>
      <c r="R57" s="112"/>
      <c r="S57" s="82"/>
      <c r="T57" s="218">
        <v>58</v>
      </c>
      <c r="U57" s="28">
        <v>5</v>
      </c>
      <c r="V57" s="178">
        <v>49</v>
      </c>
      <c r="W57" s="179">
        <v>9</v>
      </c>
      <c r="X57" s="180"/>
      <c r="Y57" s="222">
        <v>5</v>
      </c>
      <c r="Z57" s="183"/>
      <c r="AA57" s="82"/>
    </row>
    <row r="58" spans="1:27" x14ac:dyDescent="0.25">
      <c r="A58" s="89" t="s">
        <v>91</v>
      </c>
      <c r="B58" s="10">
        <v>1</v>
      </c>
      <c r="C58" s="112"/>
      <c r="D58" s="82"/>
      <c r="E58" s="125"/>
      <c r="F58" s="125"/>
      <c r="G58" s="82"/>
      <c r="H58" s="10">
        <v>16</v>
      </c>
      <c r="I58" s="125"/>
      <c r="J58" s="82"/>
      <c r="K58" s="112"/>
      <c r="L58" s="112"/>
      <c r="M58" s="82"/>
      <c r="N58" s="10">
        <v>3</v>
      </c>
      <c r="O58" s="125"/>
      <c r="P58" s="82"/>
      <c r="Q58" s="112"/>
      <c r="R58" s="112"/>
      <c r="S58" s="82"/>
      <c r="T58" s="218">
        <v>20</v>
      </c>
      <c r="U58" s="126"/>
      <c r="V58" s="178">
        <v>20</v>
      </c>
      <c r="W58" s="183"/>
      <c r="X58" s="250"/>
      <c r="Y58" s="183"/>
      <c r="Z58" s="183"/>
      <c r="AA58" s="82"/>
    </row>
    <row r="59" spans="1:27" x14ac:dyDescent="0.25">
      <c r="A59" s="80" t="s">
        <v>74</v>
      </c>
      <c r="B59" s="10">
        <v>11</v>
      </c>
      <c r="C59" s="112"/>
      <c r="D59" s="82"/>
      <c r="E59" s="10">
        <v>1</v>
      </c>
      <c r="F59" s="112"/>
      <c r="G59" s="82"/>
      <c r="H59" s="10">
        <v>6</v>
      </c>
      <c r="I59" s="125"/>
      <c r="J59" s="82"/>
      <c r="K59" s="10">
        <v>1</v>
      </c>
      <c r="L59" s="9"/>
      <c r="M59" s="82"/>
      <c r="N59" s="10">
        <v>3</v>
      </c>
      <c r="O59" s="112"/>
      <c r="P59" s="82"/>
      <c r="Q59" s="112"/>
      <c r="R59" s="9"/>
      <c r="S59" s="82"/>
      <c r="T59" s="108">
        <v>20</v>
      </c>
      <c r="U59" s="109">
        <v>2</v>
      </c>
      <c r="V59" s="178">
        <v>20</v>
      </c>
      <c r="W59" s="183"/>
      <c r="X59" s="250"/>
      <c r="Y59" s="222">
        <v>2</v>
      </c>
      <c r="Z59" s="183"/>
      <c r="AA59" s="82"/>
    </row>
    <row r="60" spans="1:27" x14ac:dyDescent="0.25">
      <c r="A60" s="89" t="s">
        <v>91</v>
      </c>
      <c r="B60" s="110"/>
      <c r="C60" s="112"/>
      <c r="D60" s="82"/>
      <c r="E60" s="125"/>
      <c r="F60" s="125"/>
      <c r="G60" s="82"/>
      <c r="H60" s="110"/>
      <c r="I60" s="112"/>
      <c r="J60" s="82"/>
      <c r="K60" s="112"/>
      <c r="L60" s="112"/>
      <c r="M60" s="82"/>
      <c r="N60" s="112"/>
      <c r="O60" s="112"/>
      <c r="P60" s="82"/>
      <c r="Q60" s="112"/>
      <c r="R60" s="112"/>
      <c r="S60" s="82"/>
      <c r="T60" s="123"/>
      <c r="U60" s="124"/>
      <c r="V60" s="181"/>
      <c r="W60" s="183"/>
      <c r="X60" s="250"/>
      <c r="Y60" s="183"/>
      <c r="Z60" s="183"/>
      <c r="AA60" s="82"/>
    </row>
    <row r="61" spans="1:27" x14ac:dyDescent="0.25">
      <c r="A61" s="80" t="s">
        <v>75</v>
      </c>
      <c r="B61" s="110"/>
      <c r="C61" s="112"/>
      <c r="D61" s="82"/>
      <c r="E61" s="112"/>
      <c r="F61" s="112"/>
      <c r="G61" s="82"/>
      <c r="H61" s="10">
        <v>2</v>
      </c>
      <c r="I61" s="125"/>
      <c r="J61" s="82"/>
      <c r="K61" s="112"/>
      <c r="L61" s="112"/>
      <c r="M61" s="82"/>
      <c r="N61" s="10">
        <v>9</v>
      </c>
      <c r="O61" s="9"/>
      <c r="P61" s="82"/>
      <c r="Q61" s="10">
        <v>1</v>
      </c>
      <c r="R61" s="112"/>
      <c r="S61" s="82"/>
      <c r="T61" s="218">
        <v>11</v>
      </c>
      <c r="U61" s="28">
        <v>1</v>
      </c>
      <c r="V61" s="178">
        <v>11</v>
      </c>
      <c r="W61" s="183"/>
      <c r="X61" s="250"/>
      <c r="Y61" s="222">
        <v>1</v>
      </c>
      <c r="Z61" s="183"/>
      <c r="AA61" s="82"/>
    </row>
    <row r="62" spans="1:27" ht="15.75" thickBot="1" x14ac:dyDescent="0.3">
      <c r="A62" s="89" t="s">
        <v>91</v>
      </c>
      <c r="B62" s="111"/>
      <c r="C62" s="113"/>
      <c r="D62" s="117"/>
      <c r="E62" s="125"/>
      <c r="F62" s="113"/>
      <c r="G62" s="117"/>
      <c r="H62" s="111"/>
      <c r="I62" s="113"/>
      <c r="J62" s="117"/>
      <c r="K62" s="112"/>
      <c r="L62" s="116"/>
      <c r="M62" s="117"/>
      <c r="N62" s="112"/>
      <c r="O62" s="113"/>
      <c r="P62" s="117"/>
      <c r="Q62" s="112"/>
      <c r="R62" s="116"/>
      <c r="S62" s="117"/>
      <c r="T62" s="120"/>
      <c r="U62" s="121"/>
      <c r="V62" s="111"/>
      <c r="W62" s="251"/>
      <c r="X62" s="117"/>
      <c r="Y62" s="116"/>
      <c r="Z62" s="116"/>
      <c r="AA62" s="82"/>
    </row>
    <row r="63" spans="1:27" ht="15.75" thickBot="1" x14ac:dyDescent="0.3">
      <c r="A63" s="262" t="s">
        <v>41</v>
      </c>
      <c r="B63" s="165">
        <f>SUM(B54:B62)</f>
        <v>290</v>
      </c>
      <c r="C63" s="166">
        <f>SUM(C54:C62)</f>
        <v>75</v>
      </c>
      <c r="D63" s="167">
        <v>0</v>
      </c>
      <c r="E63" s="165">
        <f>SUM(E54:E62)</f>
        <v>36</v>
      </c>
      <c r="F63" s="168">
        <f>SUM(F54:F62)</f>
        <v>2</v>
      </c>
      <c r="G63" s="167">
        <v>0</v>
      </c>
      <c r="H63" s="165">
        <f>SUM(H54:H62)</f>
        <v>287</v>
      </c>
      <c r="I63" s="166">
        <f>SUM(I54:I62)</f>
        <v>64</v>
      </c>
      <c r="J63" s="167">
        <v>0</v>
      </c>
      <c r="K63" s="165">
        <f>SUM(K54:K62)</f>
        <v>53</v>
      </c>
      <c r="L63" s="168">
        <f>SUM(L54:L62)</f>
        <v>5</v>
      </c>
      <c r="M63" s="169">
        <v>0</v>
      </c>
      <c r="N63" s="165">
        <f>SUM(N54:N62)</f>
        <v>312</v>
      </c>
      <c r="O63" s="166">
        <f>SUM(O54:O62)</f>
        <v>71</v>
      </c>
      <c r="P63" s="167">
        <v>0</v>
      </c>
      <c r="Q63" s="165">
        <f>SUM(Q54:Q62)</f>
        <v>60</v>
      </c>
      <c r="R63" s="168">
        <f>SUM(R54:R62)</f>
        <v>3</v>
      </c>
      <c r="S63" s="167">
        <v>0</v>
      </c>
      <c r="T63" s="294">
        <f>SUM(T54:T62)</f>
        <v>1099</v>
      </c>
      <c r="U63" s="295">
        <f>SUM(U54:U62)</f>
        <v>159</v>
      </c>
      <c r="V63" s="165">
        <f>SUM(V54:V62)</f>
        <v>889</v>
      </c>
      <c r="W63" s="168">
        <f>SUM(W54:W62)</f>
        <v>210</v>
      </c>
      <c r="X63" s="167">
        <v>0</v>
      </c>
      <c r="Y63" s="165">
        <f>SUM(Y54:Y62)</f>
        <v>149</v>
      </c>
      <c r="Z63" s="168">
        <f>SUM(Z54:Z62)</f>
        <v>10</v>
      </c>
      <c r="AA63" s="167">
        <v>0</v>
      </c>
    </row>
    <row r="64" spans="1:27" ht="15.75" thickBot="1" x14ac:dyDescent="0.3">
      <c r="A64" s="265"/>
      <c r="B64" s="257">
        <f>SUM(B63:C63:D63:D63)</f>
        <v>365</v>
      </c>
      <c r="C64" s="258"/>
      <c r="D64" s="259"/>
      <c r="E64" s="260">
        <f>SUM(E63:F63:G63:G63)</f>
        <v>38</v>
      </c>
      <c r="F64" s="258"/>
      <c r="G64" s="261"/>
      <c r="H64" s="257">
        <f>SUM(H63:I63:J63)</f>
        <v>351</v>
      </c>
      <c r="I64" s="258"/>
      <c r="J64" s="259"/>
      <c r="K64" s="260">
        <f>SUM(K63:L63:M63)</f>
        <v>58</v>
      </c>
      <c r="L64" s="258"/>
      <c r="M64" s="261"/>
      <c r="N64" s="257">
        <f>SUM(N63:O63:P63)</f>
        <v>383</v>
      </c>
      <c r="O64" s="258"/>
      <c r="P64" s="259"/>
      <c r="Q64" s="260">
        <f>SUM(Q63:R63:S63)</f>
        <v>63</v>
      </c>
      <c r="R64" s="258"/>
      <c r="S64" s="261"/>
      <c r="T64" s="277"/>
      <c r="U64" s="279"/>
      <c r="V64" s="257">
        <f>SUM(V63:W63:X63)</f>
        <v>1099</v>
      </c>
      <c r="W64" s="258"/>
      <c r="X64" s="259"/>
      <c r="Y64" s="260">
        <f>SUM(Y63:Z63:AA63)</f>
        <v>159</v>
      </c>
      <c r="Z64" s="258"/>
      <c r="AA64" s="261"/>
    </row>
    <row r="67" spans="1:27" s="203" customFormat="1" ht="17.25" customHeight="1" thickBot="1" x14ac:dyDescent="0.3">
      <c r="A67" s="394" t="s">
        <v>133</v>
      </c>
      <c r="B67" s="395"/>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row>
    <row r="68" spans="1:27" x14ac:dyDescent="0.25">
      <c r="A68" s="262" t="s">
        <v>47</v>
      </c>
      <c r="B68" s="266" t="s">
        <v>67</v>
      </c>
      <c r="C68" s="267"/>
      <c r="D68" s="267"/>
      <c r="E68" s="267"/>
      <c r="F68" s="267"/>
      <c r="G68" s="268"/>
      <c r="H68" s="262" t="s">
        <v>68</v>
      </c>
      <c r="I68" s="269"/>
      <c r="J68" s="269"/>
      <c r="K68" s="269"/>
      <c r="L68" s="269"/>
      <c r="M68" s="270"/>
      <c r="N68" s="266" t="s">
        <v>69</v>
      </c>
      <c r="O68" s="267"/>
      <c r="P68" s="267"/>
      <c r="Q68" s="267"/>
      <c r="R68" s="267"/>
      <c r="S68" s="268"/>
      <c r="T68" s="271" t="s">
        <v>131</v>
      </c>
      <c r="U68" s="271"/>
      <c r="V68" s="271"/>
      <c r="W68" s="271"/>
      <c r="X68" s="271"/>
      <c r="Y68" s="271"/>
      <c r="Z68" s="271"/>
      <c r="AA68" s="272"/>
    </row>
    <row r="69" spans="1:27" x14ac:dyDescent="0.25">
      <c r="A69" s="263"/>
      <c r="B69" s="273" t="s">
        <v>48</v>
      </c>
      <c r="C69" s="274"/>
      <c r="D69" s="275"/>
      <c r="E69" s="280" t="s">
        <v>49</v>
      </c>
      <c r="F69" s="274"/>
      <c r="G69" s="281"/>
      <c r="H69" s="273" t="s">
        <v>48</v>
      </c>
      <c r="I69" s="274"/>
      <c r="J69" s="204"/>
      <c r="K69" s="280" t="s">
        <v>49</v>
      </c>
      <c r="L69" s="274"/>
      <c r="M69" s="281"/>
      <c r="N69" s="273" t="s">
        <v>48</v>
      </c>
      <c r="O69" s="274"/>
      <c r="P69" s="275"/>
      <c r="Q69" s="280" t="s">
        <v>49</v>
      </c>
      <c r="R69" s="274"/>
      <c r="S69" s="281"/>
      <c r="T69" s="282" t="s">
        <v>50</v>
      </c>
      <c r="U69" s="283" t="s">
        <v>51</v>
      </c>
      <c r="V69" s="273" t="s">
        <v>48</v>
      </c>
      <c r="W69" s="274"/>
      <c r="X69" s="275"/>
      <c r="Y69" s="280" t="s">
        <v>49</v>
      </c>
      <c r="Z69" s="274"/>
      <c r="AA69" s="281"/>
    </row>
    <row r="70" spans="1:27" ht="15.75" thickBot="1" x14ac:dyDescent="0.3">
      <c r="A70" s="264"/>
      <c r="B70" s="280" t="s">
        <v>52</v>
      </c>
      <c r="C70" s="274"/>
      <c r="D70" s="284" t="s">
        <v>42</v>
      </c>
      <c r="E70" s="280" t="s">
        <v>52</v>
      </c>
      <c r="F70" s="274"/>
      <c r="G70" s="292" t="s">
        <v>42</v>
      </c>
      <c r="H70" s="273" t="s">
        <v>52</v>
      </c>
      <c r="I70" s="274"/>
      <c r="J70" s="284" t="s">
        <v>42</v>
      </c>
      <c r="K70" s="280" t="s">
        <v>52</v>
      </c>
      <c r="L70" s="274"/>
      <c r="M70" s="291" t="s">
        <v>42</v>
      </c>
      <c r="N70" s="273" t="s">
        <v>52</v>
      </c>
      <c r="O70" s="274"/>
      <c r="P70" s="284" t="s">
        <v>42</v>
      </c>
      <c r="Q70" s="280" t="s">
        <v>52</v>
      </c>
      <c r="R70" s="274"/>
      <c r="S70" s="286" t="s">
        <v>42</v>
      </c>
      <c r="T70" s="282"/>
      <c r="U70" s="283"/>
      <c r="V70" s="273" t="s">
        <v>52</v>
      </c>
      <c r="W70" s="274"/>
      <c r="X70" s="284" t="s">
        <v>42</v>
      </c>
      <c r="Y70" s="289" t="s">
        <v>52</v>
      </c>
      <c r="Z70" s="290"/>
      <c r="AA70" s="291" t="s">
        <v>42</v>
      </c>
    </row>
    <row r="71" spans="1:27" ht="15.75" thickBot="1" x14ac:dyDescent="0.3">
      <c r="A71" s="265"/>
      <c r="B71" s="75" t="s">
        <v>53</v>
      </c>
      <c r="C71" s="76" t="s">
        <v>54</v>
      </c>
      <c r="D71" s="285"/>
      <c r="E71" s="198" t="s">
        <v>53</v>
      </c>
      <c r="F71" s="199" t="s">
        <v>54</v>
      </c>
      <c r="G71" s="293"/>
      <c r="H71" s="200" t="s">
        <v>53</v>
      </c>
      <c r="I71" s="199" t="s">
        <v>54</v>
      </c>
      <c r="J71" s="288"/>
      <c r="K71" s="198" t="s">
        <v>53</v>
      </c>
      <c r="L71" s="199" t="s">
        <v>54</v>
      </c>
      <c r="M71" s="278"/>
      <c r="N71" s="75" t="s">
        <v>53</v>
      </c>
      <c r="O71" s="78" t="s">
        <v>54</v>
      </c>
      <c r="P71" s="285"/>
      <c r="Q71" s="77" t="s">
        <v>53</v>
      </c>
      <c r="R71" s="217" t="s">
        <v>54</v>
      </c>
      <c r="S71" s="287"/>
      <c r="T71" s="282"/>
      <c r="U71" s="283"/>
      <c r="V71" s="200" t="s">
        <v>53</v>
      </c>
      <c r="W71" s="199" t="s">
        <v>54</v>
      </c>
      <c r="X71" s="288"/>
      <c r="Y71" s="198" t="s">
        <v>53</v>
      </c>
      <c r="Z71" s="199" t="s">
        <v>54</v>
      </c>
      <c r="AA71" s="278"/>
    </row>
    <row r="72" spans="1:27" x14ac:dyDescent="0.25">
      <c r="A72" s="80" t="s">
        <v>71</v>
      </c>
      <c r="B72" s="174">
        <v>28</v>
      </c>
      <c r="C72" s="175">
        <v>4</v>
      </c>
      <c r="D72" s="81"/>
      <c r="E72" s="256"/>
      <c r="F72" s="176"/>
      <c r="G72" s="81"/>
      <c r="H72" s="252">
        <v>22</v>
      </c>
      <c r="I72" s="253">
        <v>17</v>
      </c>
      <c r="J72" s="81"/>
      <c r="K72" s="112"/>
      <c r="L72" s="253">
        <v>1</v>
      </c>
      <c r="M72" s="81"/>
      <c r="N72" s="252">
        <v>55</v>
      </c>
      <c r="O72" s="253">
        <v>13</v>
      </c>
      <c r="P72" s="81"/>
      <c r="Q72" s="256"/>
      <c r="R72" s="176"/>
      <c r="S72" s="81"/>
      <c r="T72" s="252">
        <v>139</v>
      </c>
      <c r="U72" s="396">
        <v>1</v>
      </c>
      <c r="V72" s="252">
        <v>105</v>
      </c>
      <c r="W72" s="253">
        <v>34</v>
      </c>
      <c r="X72" s="81"/>
      <c r="Y72" s="398"/>
      <c r="Z72" s="253">
        <v>1</v>
      </c>
      <c r="AA72" s="81"/>
    </row>
    <row r="73" spans="1:27" x14ac:dyDescent="0.25">
      <c r="A73" s="80" t="s">
        <v>72</v>
      </c>
      <c r="B73" s="10">
        <v>195</v>
      </c>
      <c r="C73" s="9">
        <v>42</v>
      </c>
      <c r="D73" s="82"/>
      <c r="E73" s="254">
        <v>55</v>
      </c>
      <c r="F73" s="255">
        <v>5</v>
      </c>
      <c r="G73" s="82"/>
      <c r="H73" s="254">
        <v>120</v>
      </c>
      <c r="I73" s="255">
        <v>126</v>
      </c>
      <c r="J73" s="82"/>
      <c r="K73" s="254">
        <v>13</v>
      </c>
      <c r="L73" s="255">
        <v>3</v>
      </c>
      <c r="M73" s="82"/>
      <c r="N73" s="254">
        <v>33</v>
      </c>
      <c r="O73" s="255">
        <v>38</v>
      </c>
      <c r="P73" s="82"/>
      <c r="Q73" s="254">
        <v>15</v>
      </c>
      <c r="R73" s="255">
        <v>4</v>
      </c>
      <c r="S73" s="82"/>
      <c r="T73" s="254">
        <v>554</v>
      </c>
      <c r="U73" s="397">
        <v>95</v>
      </c>
      <c r="V73" s="254">
        <v>348</v>
      </c>
      <c r="W73" s="255">
        <v>206</v>
      </c>
      <c r="X73" s="82"/>
      <c r="Y73" s="399">
        <v>83</v>
      </c>
      <c r="Z73" s="255">
        <v>12</v>
      </c>
      <c r="AA73" s="82"/>
    </row>
    <row r="74" spans="1:27" x14ac:dyDescent="0.25">
      <c r="A74" s="89" t="s">
        <v>91</v>
      </c>
      <c r="B74" s="110"/>
      <c r="C74" s="112"/>
      <c r="D74" s="82"/>
      <c r="E74" s="110"/>
      <c r="F74" s="112"/>
      <c r="G74" s="82"/>
      <c r="H74" s="110"/>
      <c r="I74" s="112"/>
      <c r="J74" s="82"/>
      <c r="K74" s="112"/>
      <c r="L74" s="112"/>
      <c r="M74" s="82"/>
      <c r="N74" s="110"/>
      <c r="O74" s="112"/>
      <c r="P74" s="82"/>
      <c r="Q74" s="110"/>
      <c r="R74" s="112"/>
      <c r="S74" s="82"/>
      <c r="T74" s="110"/>
      <c r="U74" s="114"/>
      <c r="V74" s="110"/>
      <c r="W74" s="112"/>
      <c r="X74" s="82"/>
      <c r="Y74" s="125"/>
      <c r="Z74" s="112"/>
      <c r="AA74" s="82"/>
    </row>
    <row r="75" spans="1:27" x14ac:dyDescent="0.25">
      <c r="A75" s="80" t="s">
        <v>73</v>
      </c>
      <c r="B75" s="10">
        <v>37</v>
      </c>
      <c r="C75" s="112"/>
      <c r="D75" s="82"/>
      <c r="E75" s="254">
        <v>3</v>
      </c>
      <c r="F75" s="112"/>
      <c r="G75" s="82"/>
      <c r="H75" s="254">
        <v>71</v>
      </c>
      <c r="I75" s="112"/>
      <c r="J75" s="82"/>
      <c r="K75" s="254">
        <v>10</v>
      </c>
      <c r="L75" s="112"/>
      <c r="M75" s="82"/>
      <c r="N75" s="254">
        <v>33</v>
      </c>
      <c r="O75" s="112"/>
      <c r="P75" s="82"/>
      <c r="Q75" s="254">
        <v>12</v>
      </c>
      <c r="R75" s="112"/>
      <c r="S75" s="82"/>
      <c r="T75" s="254">
        <v>141</v>
      </c>
      <c r="U75" s="397">
        <v>25</v>
      </c>
      <c r="V75" s="254">
        <v>141</v>
      </c>
      <c r="W75" s="112"/>
      <c r="X75" s="82"/>
      <c r="Y75" s="399">
        <v>25</v>
      </c>
      <c r="Z75" s="112"/>
      <c r="AA75" s="82"/>
    </row>
    <row r="76" spans="1:27" x14ac:dyDescent="0.25">
      <c r="A76" s="89" t="s">
        <v>91</v>
      </c>
      <c r="B76" s="254">
        <v>7</v>
      </c>
      <c r="C76" s="112"/>
      <c r="D76" s="82"/>
      <c r="E76" s="110"/>
      <c r="F76" s="112"/>
      <c r="G76" s="82"/>
      <c r="H76" s="254">
        <v>4</v>
      </c>
      <c r="I76" s="112"/>
      <c r="J76" s="82"/>
      <c r="K76" s="110"/>
      <c r="L76" s="112"/>
      <c r="M76" s="82"/>
      <c r="N76" s="110"/>
      <c r="O76" s="112"/>
      <c r="P76" s="82"/>
      <c r="Q76" s="110"/>
      <c r="R76" s="112"/>
      <c r="S76" s="82"/>
      <c r="T76" s="254">
        <v>11</v>
      </c>
      <c r="U76" s="114"/>
      <c r="V76" s="254">
        <v>11</v>
      </c>
      <c r="W76" s="112"/>
      <c r="X76" s="82"/>
      <c r="Y76" s="125"/>
      <c r="Z76" s="112"/>
      <c r="AA76" s="82"/>
    </row>
    <row r="77" spans="1:27" x14ac:dyDescent="0.25">
      <c r="A77" s="80" t="s">
        <v>74</v>
      </c>
      <c r="B77" s="10">
        <v>5</v>
      </c>
      <c r="C77" s="7">
        <v>6</v>
      </c>
      <c r="D77" s="82"/>
      <c r="E77" s="110"/>
      <c r="F77" s="112"/>
      <c r="G77" s="82"/>
      <c r="H77" s="254">
        <v>6</v>
      </c>
      <c r="I77" s="255">
        <v>28</v>
      </c>
      <c r="J77" s="82"/>
      <c r="K77" s="110"/>
      <c r="L77" s="112"/>
      <c r="M77" s="82"/>
      <c r="N77" s="254">
        <v>13</v>
      </c>
      <c r="O77" s="255">
        <v>8</v>
      </c>
      <c r="P77" s="82"/>
      <c r="Q77" s="254">
        <v>6</v>
      </c>
      <c r="R77" s="112"/>
      <c r="S77" s="82"/>
      <c r="T77" s="254">
        <v>66</v>
      </c>
      <c r="U77" s="397">
        <v>6</v>
      </c>
      <c r="V77" s="254">
        <v>24</v>
      </c>
      <c r="W77" s="255">
        <v>42</v>
      </c>
      <c r="X77" s="82"/>
      <c r="Y77" s="399">
        <v>6</v>
      </c>
      <c r="Z77" s="112"/>
      <c r="AA77" s="82"/>
    </row>
    <row r="78" spans="1:27" x14ac:dyDescent="0.25">
      <c r="A78" s="89" t="s">
        <v>91</v>
      </c>
      <c r="B78" s="110"/>
      <c r="C78" s="112"/>
      <c r="D78" s="82"/>
      <c r="E78" s="110"/>
      <c r="F78" s="112"/>
      <c r="G78" s="82"/>
      <c r="H78" s="110"/>
      <c r="I78" s="112"/>
      <c r="J78" s="82"/>
      <c r="K78" s="110"/>
      <c r="L78" s="112"/>
      <c r="M78" s="82"/>
      <c r="N78" s="110"/>
      <c r="O78" s="112"/>
      <c r="P78" s="82"/>
      <c r="Q78" s="110"/>
      <c r="R78" s="112"/>
      <c r="S78" s="82"/>
      <c r="T78" s="110"/>
      <c r="U78" s="114"/>
      <c r="V78" s="110"/>
      <c r="W78" s="112"/>
      <c r="X78" s="82"/>
      <c r="Y78" s="125"/>
      <c r="Z78" s="112"/>
      <c r="AA78" s="82"/>
    </row>
    <row r="79" spans="1:27" x14ac:dyDescent="0.25">
      <c r="A79" s="80" t="s">
        <v>75</v>
      </c>
      <c r="B79" s="254">
        <v>7</v>
      </c>
      <c r="C79" s="112"/>
      <c r="D79" s="82"/>
      <c r="E79" s="110"/>
      <c r="F79" s="112"/>
      <c r="G79" s="82"/>
      <c r="H79" s="254">
        <v>5</v>
      </c>
      <c r="I79" s="112"/>
      <c r="J79" s="82"/>
      <c r="K79" s="110"/>
      <c r="L79" s="112"/>
      <c r="M79" s="82"/>
      <c r="N79" s="110"/>
      <c r="O79" s="112"/>
      <c r="P79" s="82"/>
      <c r="Q79" s="110"/>
      <c r="R79" s="112"/>
      <c r="S79" s="82"/>
      <c r="T79" s="254">
        <v>12</v>
      </c>
      <c r="U79" s="114"/>
      <c r="V79" s="254">
        <v>12</v>
      </c>
      <c r="W79" s="112"/>
      <c r="X79" s="82"/>
      <c r="Y79" s="125"/>
      <c r="Z79" s="112"/>
      <c r="AA79" s="82"/>
    </row>
    <row r="80" spans="1:27" ht="15.75" thickBot="1" x14ac:dyDescent="0.3">
      <c r="A80" s="89" t="s">
        <v>91</v>
      </c>
      <c r="B80" s="111"/>
      <c r="C80" s="113"/>
      <c r="D80" s="117"/>
      <c r="E80" s="111"/>
      <c r="F80" s="113"/>
      <c r="G80" s="117"/>
      <c r="H80" s="111"/>
      <c r="I80" s="113"/>
      <c r="J80" s="117"/>
      <c r="K80" s="111"/>
      <c r="L80" s="113"/>
      <c r="M80" s="117"/>
      <c r="N80" s="111"/>
      <c r="O80" s="113"/>
      <c r="P80" s="117"/>
      <c r="Q80" s="111"/>
      <c r="R80" s="113"/>
      <c r="S80" s="117"/>
      <c r="T80" s="111"/>
      <c r="U80" s="116"/>
      <c r="V80" s="111"/>
      <c r="W80" s="113"/>
      <c r="X80" s="117"/>
      <c r="Y80" s="400"/>
      <c r="Z80" s="113"/>
      <c r="AA80" s="117"/>
    </row>
    <row r="81" spans="1:27" ht="15.75" thickBot="1" x14ac:dyDescent="0.3">
      <c r="A81" s="262" t="s">
        <v>41</v>
      </c>
      <c r="B81" s="165">
        <f>SUM(B72:B80)</f>
        <v>279</v>
      </c>
      <c r="C81" s="166">
        <f>SUM(C72:C80)</f>
        <v>52</v>
      </c>
      <c r="D81" s="167">
        <v>0</v>
      </c>
      <c r="E81" s="208">
        <f>SUM(E72:E80)</f>
        <v>58</v>
      </c>
      <c r="F81" s="207">
        <f>SUM(F72:F80)</f>
        <v>5</v>
      </c>
      <c r="G81" s="206">
        <v>0</v>
      </c>
      <c r="H81" s="208">
        <f>SUM(H72:H80)</f>
        <v>228</v>
      </c>
      <c r="I81" s="205">
        <f>SUM(I72:I80)</f>
        <v>171</v>
      </c>
      <c r="J81" s="206">
        <v>0</v>
      </c>
      <c r="K81" s="208">
        <f>SUM(K72:K80)</f>
        <v>23</v>
      </c>
      <c r="L81" s="207">
        <f>SUM(L72:L80)</f>
        <v>4</v>
      </c>
      <c r="M81" s="209">
        <v>0</v>
      </c>
      <c r="N81" s="208">
        <f>SUM(N72:N80)</f>
        <v>134</v>
      </c>
      <c r="O81" s="205">
        <f>SUM(O72:O80)</f>
        <v>59</v>
      </c>
      <c r="P81" s="206">
        <v>0</v>
      </c>
      <c r="Q81" s="208">
        <f>SUM(Q72:Q80)</f>
        <v>33</v>
      </c>
      <c r="R81" s="207">
        <f>SUM(R72:R80)</f>
        <v>4</v>
      </c>
      <c r="S81" s="206">
        <v>0</v>
      </c>
      <c r="T81" s="276">
        <f>SUM(T72:T80)</f>
        <v>923</v>
      </c>
      <c r="U81" s="278">
        <f>SUM(U72:U80)</f>
        <v>127</v>
      </c>
      <c r="V81" s="208">
        <v>641</v>
      </c>
      <c r="W81" s="207">
        <v>282</v>
      </c>
      <c r="X81" s="206">
        <v>0</v>
      </c>
      <c r="Y81" s="208">
        <f>SUM(Y72:Y80)</f>
        <v>114</v>
      </c>
      <c r="Z81" s="207">
        <f>SUM(Z72:Z80)</f>
        <v>13</v>
      </c>
      <c r="AA81" s="206">
        <v>0</v>
      </c>
    </row>
    <row r="82" spans="1:27" ht="15.75" thickBot="1" x14ac:dyDescent="0.3">
      <c r="A82" s="265"/>
      <c r="B82" s="257">
        <f>SUM(B81:C81:D81:D81)</f>
        <v>331</v>
      </c>
      <c r="C82" s="258"/>
      <c r="D82" s="259"/>
      <c r="E82" s="260">
        <f>SUM(E81:F81:G81:G81)</f>
        <v>63</v>
      </c>
      <c r="F82" s="258"/>
      <c r="G82" s="261"/>
      <c r="H82" s="257">
        <f>SUM(H81:I81:J81)</f>
        <v>399</v>
      </c>
      <c r="I82" s="258"/>
      <c r="J82" s="259"/>
      <c r="K82" s="260">
        <f>SUM(K81:L81:M81)</f>
        <v>27</v>
      </c>
      <c r="L82" s="258"/>
      <c r="M82" s="261"/>
      <c r="N82" s="257">
        <f>SUM(N81:O81:P81)</f>
        <v>193</v>
      </c>
      <c r="O82" s="258"/>
      <c r="P82" s="259"/>
      <c r="Q82" s="260">
        <f>SUM(Q81:R81:S81)</f>
        <v>37</v>
      </c>
      <c r="R82" s="258"/>
      <c r="S82" s="261"/>
      <c r="T82" s="277"/>
      <c r="U82" s="279"/>
      <c r="V82" s="257">
        <f>SUM(V81:W81:X81)</f>
        <v>923</v>
      </c>
      <c r="W82" s="258"/>
      <c r="X82" s="259"/>
      <c r="Y82" s="260">
        <f>SUM(Y81:Z81:AA81)</f>
        <v>127</v>
      </c>
      <c r="Z82" s="258"/>
      <c r="AA82" s="261"/>
    </row>
  </sheetData>
  <mergeCells count="188">
    <mergeCell ref="A13:AA13"/>
    <mergeCell ref="AB13:AG13"/>
    <mergeCell ref="A67:AA67"/>
    <mergeCell ref="B6:G6"/>
    <mergeCell ref="J6:M6"/>
    <mergeCell ref="Q6:Y6"/>
    <mergeCell ref="B7:G7"/>
    <mergeCell ref="J7:M7"/>
    <mergeCell ref="Q7:Y7"/>
    <mergeCell ref="A1:AG1"/>
    <mergeCell ref="A2:AG2"/>
    <mergeCell ref="A3:AG3"/>
    <mergeCell ref="A4:AG4"/>
    <mergeCell ref="B5:G5"/>
    <mergeCell ref="J5:M5"/>
    <mergeCell ref="Q5:Y5"/>
    <mergeCell ref="A9:AG9"/>
    <mergeCell ref="A11:AG11"/>
    <mergeCell ref="A14:A17"/>
    <mergeCell ref="B14:G14"/>
    <mergeCell ref="H14:O14"/>
    <mergeCell ref="P14:W14"/>
    <mergeCell ref="X14:AG14"/>
    <mergeCell ref="B15:D15"/>
    <mergeCell ref="E15:G15"/>
    <mergeCell ref="AC16:AC17"/>
    <mergeCell ref="Z16:AB16"/>
    <mergeCell ref="AG16:AG17"/>
    <mergeCell ref="AD16:AF16"/>
    <mergeCell ref="Z15:AC15"/>
    <mergeCell ref="AD15:AG15"/>
    <mergeCell ref="AD28:AG28"/>
    <mergeCell ref="Y15:Y17"/>
    <mergeCell ref="E16:F16"/>
    <mergeCell ref="G16:G17"/>
    <mergeCell ref="X27:X28"/>
    <mergeCell ref="Y27:Y28"/>
    <mergeCell ref="B16:C16"/>
    <mergeCell ref="D16:D17"/>
    <mergeCell ref="X15:X17"/>
    <mergeCell ref="H16:J16"/>
    <mergeCell ref="H15:J15"/>
    <mergeCell ref="L15:O15"/>
    <mergeCell ref="P15:S15"/>
    <mergeCell ref="T15:W15"/>
    <mergeCell ref="L16:N16"/>
    <mergeCell ref="O16:O17"/>
    <mergeCell ref="T16:V16"/>
    <mergeCell ref="W16:W17"/>
    <mergeCell ref="K16:K17"/>
    <mergeCell ref="P16:R16"/>
    <mergeCell ref="S16:S17"/>
    <mergeCell ref="B28:D28"/>
    <mergeCell ref="E28:G28"/>
    <mergeCell ref="L28:O28"/>
    <mergeCell ref="D35:D36"/>
    <mergeCell ref="E35:F35"/>
    <mergeCell ref="G35:G36"/>
    <mergeCell ref="K47:M47"/>
    <mergeCell ref="N47:P47"/>
    <mergeCell ref="Q47:S47"/>
    <mergeCell ref="N34:P34"/>
    <mergeCell ref="Q34:S34"/>
    <mergeCell ref="A46:A47"/>
    <mergeCell ref="B47:D47"/>
    <mergeCell ref="Z28:AC28"/>
    <mergeCell ref="A27:A28"/>
    <mergeCell ref="P28:S28"/>
    <mergeCell ref="T28:W28"/>
    <mergeCell ref="H28:K28"/>
    <mergeCell ref="V47:X47"/>
    <mergeCell ref="Y47:AA47"/>
    <mergeCell ref="T46:T47"/>
    <mergeCell ref="U46:U47"/>
    <mergeCell ref="H47:J47"/>
    <mergeCell ref="E47:G47"/>
    <mergeCell ref="Y35:Z35"/>
    <mergeCell ref="AA35:AA36"/>
    <mergeCell ref="S35:S36"/>
    <mergeCell ref="K35:L35"/>
    <mergeCell ref="M35:M36"/>
    <mergeCell ref="A32:AA32"/>
    <mergeCell ref="H33:M33"/>
    <mergeCell ref="N33:S33"/>
    <mergeCell ref="T33:AA33"/>
    <mergeCell ref="H34:I34"/>
    <mergeCell ref="K34:M34"/>
    <mergeCell ref="T34:T36"/>
    <mergeCell ref="U34:U36"/>
    <mergeCell ref="V34:X34"/>
    <mergeCell ref="Y34:AA34"/>
    <mergeCell ref="H35:I35"/>
    <mergeCell ref="J35:J36"/>
    <mergeCell ref="N35:O35"/>
    <mergeCell ref="P35:P36"/>
    <mergeCell ref="Q35:R35"/>
    <mergeCell ref="V35:W35"/>
    <mergeCell ref="X35:X36"/>
    <mergeCell ref="A33:A36"/>
    <mergeCell ref="B33:G33"/>
    <mergeCell ref="B34:D34"/>
    <mergeCell ref="E34:G34"/>
    <mergeCell ref="B35:C35"/>
    <mergeCell ref="A49:AA49"/>
    <mergeCell ref="A50:A53"/>
    <mergeCell ref="B50:G50"/>
    <mergeCell ref="H50:M50"/>
    <mergeCell ref="N50:S50"/>
    <mergeCell ref="T50:AA50"/>
    <mergeCell ref="B51:D51"/>
    <mergeCell ref="E51:G51"/>
    <mergeCell ref="H51:I51"/>
    <mergeCell ref="K51:M51"/>
    <mergeCell ref="N51:P51"/>
    <mergeCell ref="Q51:S51"/>
    <mergeCell ref="T51:T53"/>
    <mergeCell ref="U51:U53"/>
    <mergeCell ref="V51:X51"/>
    <mergeCell ref="Y51:AA51"/>
    <mergeCell ref="B52:C52"/>
    <mergeCell ref="D52:D53"/>
    <mergeCell ref="E52:F52"/>
    <mergeCell ref="V52:W52"/>
    <mergeCell ref="X52:X53"/>
    <mergeCell ref="Y52:Z52"/>
    <mergeCell ref="AA52:AA53"/>
    <mergeCell ref="A63:A64"/>
    <mergeCell ref="T63:T64"/>
    <mergeCell ref="U63:U64"/>
    <mergeCell ref="B64:D64"/>
    <mergeCell ref="E64:G64"/>
    <mergeCell ref="H64:J64"/>
    <mergeCell ref="K64:M64"/>
    <mergeCell ref="N64:P64"/>
    <mergeCell ref="Q64:S64"/>
    <mergeCell ref="V64:X64"/>
    <mergeCell ref="Y64:AA64"/>
    <mergeCell ref="G52:G53"/>
    <mergeCell ref="H52:I52"/>
    <mergeCell ref="J52:J53"/>
    <mergeCell ref="K52:L52"/>
    <mergeCell ref="M52:M53"/>
    <mergeCell ref="N52:O52"/>
    <mergeCell ref="P52:P53"/>
    <mergeCell ref="Q52:R52"/>
    <mergeCell ref="S52:S53"/>
    <mergeCell ref="B70:C70"/>
    <mergeCell ref="D70:D71"/>
    <mergeCell ref="E70:F70"/>
    <mergeCell ref="G70:G71"/>
    <mergeCell ref="H70:I70"/>
    <mergeCell ref="J70:J71"/>
    <mergeCell ref="K70:L70"/>
    <mergeCell ref="M70:M71"/>
    <mergeCell ref="N70:O70"/>
    <mergeCell ref="V69:X69"/>
    <mergeCell ref="Y69:AA69"/>
    <mergeCell ref="P70:P71"/>
    <mergeCell ref="Q70:R70"/>
    <mergeCell ref="S70:S71"/>
    <mergeCell ref="V70:W70"/>
    <mergeCell ref="X70:X71"/>
    <mergeCell ref="Y70:Z70"/>
    <mergeCell ref="AA70:AA71"/>
    <mergeCell ref="V82:X82"/>
    <mergeCell ref="Y82:AA82"/>
    <mergeCell ref="A68:A71"/>
    <mergeCell ref="B68:G68"/>
    <mergeCell ref="H68:M68"/>
    <mergeCell ref="N68:S68"/>
    <mergeCell ref="T68:AA68"/>
    <mergeCell ref="B69:D69"/>
    <mergeCell ref="A81:A82"/>
    <mergeCell ref="T81:T82"/>
    <mergeCell ref="U81:U82"/>
    <mergeCell ref="B82:D82"/>
    <mergeCell ref="E82:G82"/>
    <mergeCell ref="H82:J82"/>
    <mergeCell ref="K82:M82"/>
    <mergeCell ref="N82:P82"/>
    <mergeCell ref="Q82:S82"/>
    <mergeCell ref="E69:G69"/>
    <mergeCell ref="H69:I69"/>
    <mergeCell ref="K69:M69"/>
    <mergeCell ref="N69:P69"/>
    <mergeCell ref="Q69:S69"/>
    <mergeCell ref="T69:T71"/>
    <mergeCell ref="U69:U71"/>
  </mergeCells>
  <hyperlinks>
    <hyperlink ref="Q6" r:id="rId1"/>
    <hyperlink ref="Q5" r:id="rId2"/>
    <hyperlink ref="Q7"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7"/>
  <sheetViews>
    <sheetView topLeftCell="A13" zoomScale="80" zoomScaleNormal="80" workbookViewId="0">
      <selection activeCell="F85" sqref="F85"/>
    </sheetView>
  </sheetViews>
  <sheetFormatPr defaultRowHeight="15" x14ac:dyDescent="0.25"/>
  <cols>
    <col min="1" max="1" width="22.140625" customWidth="1"/>
    <col min="2" max="2" width="31.7109375" customWidth="1"/>
    <col min="3" max="3" width="4.42578125" customWidth="1"/>
    <col min="4" max="4" width="5.42578125" customWidth="1"/>
    <col min="5" max="5" width="4.5703125" customWidth="1"/>
    <col min="6" max="6" width="9.85546875" customWidth="1"/>
    <col min="7" max="7" width="4.5703125" customWidth="1"/>
    <col min="8" max="8" width="5.28515625" customWidth="1"/>
    <col min="9" max="9" width="3.85546875" customWidth="1"/>
    <col min="10" max="10" width="6.7109375" customWidth="1"/>
    <col min="11" max="11" width="4.28515625" customWidth="1"/>
    <col min="12" max="12" width="5.85546875" customWidth="1"/>
    <col min="13" max="13" width="4.28515625" customWidth="1"/>
    <col min="14" max="14" width="3.85546875" customWidth="1"/>
    <col min="15" max="15" width="4.42578125" customWidth="1"/>
    <col min="16" max="16" width="6" customWidth="1"/>
    <col min="17" max="17" width="4.140625" customWidth="1"/>
    <col min="18" max="18" width="6.7109375" customWidth="1"/>
    <col min="19" max="21" width="4.85546875" customWidth="1"/>
    <col min="22" max="22" width="5.7109375" customWidth="1"/>
    <col min="23" max="23" width="4.5703125" customWidth="1"/>
    <col min="24" max="24" width="6" customWidth="1"/>
    <col min="25" max="25" width="5.28515625" customWidth="1"/>
    <col min="26" max="26" width="3.85546875" customWidth="1"/>
    <col min="27" max="27" width="4.5703125" customWidth="1"/>
    <col min="28" max="29" width="3.85546875" customWidth="1"/>
    <col min="30" max="33" width="4.28515625" customWidth="1"/>
    <col min="34" max="34" width="5" customWidth="1"/>
    <col min="35" max="35" width="4.85546875" customWidth="1"/>
    <col min="36" max="36" width="4.5703125" customWidth="1"/>
    <col min="37" max="37" width="5.85546875" customWidth="1"/>
    <col min="38" max="38" width="5.140625" customWidth="1"/>
    <col min="39" max="39" width="5.42578125" customWidth="1"/>
    <col min="40" max="40" width="5.5703125" customWidth="1"/>
    <col min="41" max="41" width="4.28515625" customWidth="1"/>
    <col min="42" max="43" width="4.140625" customWidth="1"/>
    <col min="44" max="44" width="4.42578125" customWidth="1"/>
    <col min="45" max="45" width="4.28515625" customWidth="1"/>
    <col min="46" max="46" width="4.5703125" customWidth="1"/>
    <col min="47" max="50" width="4.7109375" customWidth="1"/>
    <col min="51" max="51" width="4" customWidth="1"/>
  </cols>
  <sheetData>
    <row r="1" spans="1:51" ht="18.75" x14ac:dyDescent="0.25">
      <c r="A1" s="313" t="s">
        <v>0</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row>
    <row r="2" spans="1:51" ht="18.75" x14ac:dyDescent="0.25">
      <c r="A2" s="314" t="s">
        <v>1</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row>
    <row r="3" spans="1:51" ht="18.75" x14ac:dyDescent="0.25">
      <c r="A3" s="315" t="s">
        <v>2</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row>
    <row r="4" spans="1:51" ht="60.75" customHeight="1" x14ac:dyDescent="0.25">
      <c r="A4" s="361" t="s">
        <v>3</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row>
    <row r="5" spans="1:51" x14ac:dyDescent="0.25">
      <c r="B5" s="1"/>
      <c r="C5" s="2"/>
      <c r="D5" s="2"/>
      <c r="G5" s="317"/>
      <c r="H5" s="317"/>
      <c r="I5" s="317"/>
      <c r="J5" s="317"/>
      <c r="K5" s="317"/>
      <c r="L5" s="317"/>
      <c r="M5" s="317"/>
      <c r="N5" s="317"/>
      <c r="O5" s="317"/>
      <c r="P5" s="362" t="s">
        <v>5</v>
      </c>
      <c r="Q5" s="362"/>
      <c r="R5" s="362"/>
      <c r="S5" s="362"/>
      <c r="T5" s="362"/>
      <c r="U5" s="362"/>
      <c r="V5" s="362"/>
      <c r="W5" s="3"/>
      <c r="Y5" s="318" t="s">
        <v>6</v>
      </c>
      <c r="Z5" s="318"/>
      <c r="AA5" s="318"/>
      <c r="AB5" s="318"/>
      <c r="AC5" s="318"/>
      <c r="AD5" s="318"/>
      <c r="AE5" s="318"/>
      <c r="AF5" s="318"/>
      <c r="AG5" s="318"/>
      <c r="AH5" s="318"/>
      <c r="AI5" s="318"/>
      <c r="AJ5" s="318"/>
    </row>
    <row r="6" spans="1:51" x14ac:dyDescent="0.25">
      <c r="B6" s="1"/>
      <c r="C6" s="2"/>
      <c r="D6" s="2"/>
      <c r="G6" s="309"/>
      <c r="H6" s="309"/>
      <c r="I6" s="309"/>
      <c r="J6" s="309"/>
      <c r="K6" s="309"/>
      <c r="L6" s="309"/>
      <c r="M6" s="309"/>
      <c r="N6" s="309"/>
      <c r="O6" s="309"/>
      <c r="P6" s="363" t="s">
        <v>8</v>
      </c>
      <c r="Q6" s="363"/>
      <c r="R6" s="363"/>
      <c r="S6" s="363"/>
      <c r="T6" s="363"/>
      <c r="U6" s="363"/>
      <c r="V6" s="363"/>
      <c r="W6" s="2"/>
      <c r="X6" s="2"/>
      <c r="Y6" s="310" t="s">
        <v>9</v>
      </c>
      <c r="Z6" s="310"/>
      <c r="AA6" s="310"/>
      <c r="AB6" s="310"/>
      <c r="AC6" s="310"/>
      <c r="AD6" s="310"/>
      <c r="AE6" s="310"/>
      <c r="AF6" s="310"/>
      <c r="AG6" s="310"/>
      <c r="AH6" s="310"/>
      <c r="AI6" s="310"/>
      <c r="AJ6" s="310"/>
    </row>
    <row r="7" spans="1:51" x14ac:dyDescent="0.25">
      <c r="B7" s="1"/>
      <c r="C7" s="4"/>
      <c r="D7" s="4"/>
      <c r="G7" s="311"/>
      <c r="H7" s="311"/>
      <c r="I7" s="311"/>
      <c r="J7" s="311"/>
      <c r="K7" s="311"/>
      <c r="L7" s="311"/>
      <c r="M7" s="311"/>
      <c r="N7" s="311"/>
      <c r="O7" s="311"/>
      <c r="P7" s="364" t="s">
        <v>11</v>
      </c>
      <c r="Q7" s="364"/>
      <c r="R7" s="364"/>
      <c r="S7" s="364"/>
      <c r="T7" s="364"/>
      <c r="U7" s="364"/>
      <c r="V7" s="364"/>
      <c r="W7" s="4"/>
      <c r="Y7" s="312" t="s">
        <v>12</v>
      </c>
      <c r="Z7" s="312"/>
      <c r="AA7" s="312"/>
      <c r="AB7" s="312"/>
      <c r="AC7" s="312"/>
      <c r="AD7" s="312"/>
      <c r="AE7" s="312"/>
      <c r="AF7" s="312"/>
      <c r="AG7" s="312"/>
      <c r="AH7" s="312"/>
      <c r="AI7" s="312"/>
      <c r="AJ7" s="312"/>
    </row>
    <row r="9" spans="1:51" ht="17.25" x14ac:dyDescent="0.25">
      <c r="A9" s="319" t="s">
        <v>13</v>
      </c>
      <c r="B9" s="319"/>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row>
    <row r="10" spans="1:51" ht="17.25" x14ac:dyDescent="0.25">
      <c r="B10" s="5"/>
      <c r="C10" s="5"/>
      <c r="D10" s="5"/>
      <c r="E10" s="5"/>
      <c r="F10" s="5"/>
      <c r="G10" s="5"/>
      <c r="H10" s="5"/>
      <c r="I10" s="5"/>
      <c r="J10" s="5"/>
      <c r="K10" s="5"/>
      <c r="L10" s="5"/>
      <c r="M10" s="5"/>
      <c r="N10" s="5"/>
      <c r="O10" s="5"/>
      <c r="P10" s="5"/>
      <c r="Q10" s="5"/>
      <c r="R10" s="5"/>
      <c r="S10" s="5"/>
      <c r="T10" s="5"/>
      <c r="U10" s="5"/>
      <c r="V10" s="5"/>
      <c r="W10" s="5"/>
      <c r="X10" s="6"/>
      <c r="Y10" s="6"/>
      <c r="Z10" s="6"/>
      <c r="AA10" s="6"/>
      <c r="AB10" s="6"/>
      <c r="AC10" s="6"/>
      <c r="AD10" s="6"/>
      <c r="AE10" s="6"/>
      <c r="AF10" s="6"/>
      <c r="AG10" s="6"/>
      <c r="AH10" s="6"/>
      <c r="AI10" s="6"/>
      <c r="AJ10" s="6"/>
      <c r="AK10" s="6"/>
      <c r="AL10" s="6"/>
      <c r="AM10" s="6"/>
      <c r="AN10" s="6"/>
      <c r="AO10" s="6"/>
    </row>
    <row r="11" spans="1:51" ht="17.25" x14ac:dyDescent="0.25">
      <c r="A11" s="320" t="s">
        <v>14</v>
      </c>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0"/>
      <c r="AW11" s="320"/>
      <c r="AX11" s="320"/>
      <c r="AY11" s="320"/>
    </row>
    <row r="12" spans="1:51" ht="17.25" x14ac:dyDescent="0.2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6"/>
      <c r="AO12" s="6"/>
    </row>
    <row r="13" spans="1:51" ht="16.5" thickBot="1" x14ac:dyDescent="0.3">
      <c r="A13" s="401" t="s">
        <v>15</v>
      </c>
      <c r="B13" s="401"/>
      <c r="C13" s="401"/>
      <c r="D13" s="401"/>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row>
    <row r="14" spans="1:51" ht="15.75" thickBot="1" x14ac:dyDescent="0.3">
      <c r="A14" s="334" t="s">
        <v>16</v>
      </c>
      <c r="B14" s="335"/>
      <c r="C14" s="339" t="s">
        <v>17</v>
      </c>
      <c r="D14" s="340"/>
      <c r="E14" s="340"/>
      <c r="F14" s="340"/>
      <c r="G14" s="340"/>
      <c r="H14" s="340"/>
      <c r="I14" s="340"/>
      <c r="J14" s="340"/>
      <c r="K14" s="340"/>
      <c r="L14" s="341"/>
      <c r="M14" s="339" t="s">
        <v>18</v>
      </c>
      <c r="N14" s="340"/>
      <c r="O14" s="340"/>
      <c r="P14" s="340"/>
      <c r="Q14" s="340"/>
      <c r="R14" s="340"/>
      <c r="S14" s="340"/>
      <c r="T14" s="340"/>
      <c r="U14" s="340"/>
      <c r="V14" s="340"/>
      <c r="W14" s="340"/>
      <c r="X14" s="341"/>
      <c r="Y14" s="339" t="s">
        <v>19</v>
      </c>
      <c r="Z14" s="340"/>
      <c r="AA14" s="340"/>
      <c r="AB14" s="340"/>
      <c r="AC14" s="340"/>
      <c r="AD14" s="340"/>
      <c r="AE14" s="340"/>
      <c r="AF14" s="340"/>
      <c r="AG14" s="340"/>
      <c r="AH14" s="340"/>
      <c r="AI14" s="340"/>
      <c r="AJ14" s="341"/>
      <c r="AK14" s="339" t="s">
        <v>20</v>
      </c>
      <c r="AL14" s="340"/>
      <c r="AM14" s="340"/>
      <c r="AN14" s="340"/>
      <c r="AO14" s="340"/>
      <c r="AP14" s="340"/>
      <c r="AQ14" s="340"/>
      <c r="AR14" s="340"/>
      <c r="AS14" s="340"/>
      <c r="AT14" s="340"/>
      <c r="AU14" s="340"/>
      <c r="AV14" s="340"/>
      <c r="AW14" s="340"/>
      <c r="AX14" s="340"/>
      <c r="AY14" s="341"/>
    </row>
    <row r="15" spans="1:51" ht="15.75" thickBot="1" x14ac:dyDescent="0.3">
      <c r="A15" s="336"/>
      <c r="B15" s="417"/>
      <c r="C15" s="342" t="s">
        <v>21</v>
      </c>
      <c r="D15" s="343"/>
      <c r="E15" s="370"/>
      <c r="F15" s="418" t="s">
        <v>22</v>
      </c>
      <c r="G15" s="344" t="s">
        <v>23</v>
      </c>
      <c r="H15" s="360"/>
      <c r="I15" s="345"/>
      <c r="J15" s="344" t="s">
        <v>42</v>
      </c>
      <c r="K15" s="360"/>
      <c r="L15" s="345"/>
      <c r="M15" s="371" t="s">
        <v>21</v>
      </c>
      <c r="N15" s="356"/>
      <c r="O15" s="367"/>
      <c r="P15" s="334" t="s">
        <v>22</v>
      </c>
      <c r="Q15" s="357"/>
      <c r="R15" s="335"/>
      <c r="S15" s="371" t="s">
        <v>23</v>
      </c>
      <c r="T15" s="356"/>
      <c r="U15" s="367"/>
      <c r="V15" s="342" t="s">
        <v>42</v>
      </c>
      <c r="W15" s="343"/>
      <c r="X15" s="370"/>
      <c r="Y15" s="327" t="s">
        <v>21</v>
      </c>
      <c r="Z15" s="351"/>
      <c r="AA15" s="328"/>
      <c r="AB15" s="352" t="s">
        <v>22</v>
      </c>
      <c r="AC15" s="329"/>
      <c r="AD15" s="330"/>
      <c r="AE15" s="327" t="s">
        <v>23</v>
      </c>
      <c r="AF15" s="351"/>
      <c r="AG15" s="328"/>
      <c r="AH15" s="327" t="s">
        <v>42</v>
      </c>
      <c r="AI15" s="351"/>
      <c r="AJ15" s="328"/>
      <c r="AK15" s="348" t="s">
        <v>83</v>
      </c>
      <c r="AL15" s="420" t="s">
        <v>84</v>
      </c>
      <c r="AM15" s="323" t="s">
        <v>24</v>
      </c>
      <c r="AN15" s="327" t="s">
        <v>21</v>
      </c>
      <c r="AO15" s="351"/>
      <c r="AP15" s="328"/>
      <c r="AQ15" s="327" t="s">
        <v>22</v>
      </c>
      <c r="AR15" s="351"/>
      <c r="AS15" s="328"/>
      <c r="AT15" s="352" t="s">
        <v>23</v>
      </c>
      <c r="AU15" s="329"/>
      <c r="AV15" s="330"/>
      <c r="AW15" s="352" t="s">
        <v>42</v>
      </c>
      <c r="AX15" s="329"/>
      <c r="AY15" s="330"/>
    </row>
    <row r="16" spans="1:51" ht="15.75" thickBot="1" x14ac:dyDescent="0.3">
      <c r="A16" s="336"/>
      <c r="B16" s="373"/>
      <c r="C16" s="241" t="s">
        <v>81</v>
      </c>
      <c r="D16" s="243" t="s">
        <v>82</v>
      </c>
      <c r="E16" s="242" t="s">
        <v>25</v>
      </c>
      <c r="F16" s="418" t="s">
        <v>81</v>
      </c>
      <c r="G16" s="241" t="s">
        <v>81</v>
      </c>
      <c r="H16" s="243" t="s">
        <v>82</v>
      </c>
      <c r="I16" s="242" t="s">
        <v>25</v>
      </c>
      <c r="J16" s="241" t="s">
        <v>81</v>
      </c>
      <c r="K16" s="243" t="s">
        <v>82</v>
      </c>
      <c r="L16" s="242" t="s">
        <v>25</v>
      </c>
      <c r="M16" s="244" t="s">
        <v>81</v>
      </c>
      <c r="N16" s="235" t="s">
        <v>82</v>
      </c>
      <c r="O16" s="238" t="s">
        <v>25</v>
      </c>
      <c r="P16" s="244" t="s">
        <v>81</v>
      </c>
      <c r="Q16" s="235" t="s">
        <v>82</v>
      </c>
      <c r="R16" s="238" t="s">
        <v>25</v>
      </c>
      <c r="S16" s="244" t="s">
        <v>81</v>
      </c>
      <c r="T16" s="235" t="s">
        <v>82</v>
      </c>
      <c r="U16" s="238" t="s">
        <v>25</v>
      </c>
      <c r="V16" s="244" t="s">
        <v>81</v>
      </c>
      <c r="W16" s="235" t="s">
        <v>82</v>
      </c>
      <c r="X16" s="238" t="s">
        <v>25</v>
      </c>
      <c r="Y16" s="244" t="s">
        <v>81</v>
      </c>
      <c r="Z16" s="235" t="s">
        <v>82</v>
      </c>
      <c r="AA16" s="238" t="s">
        <v>25</v>
      </c>
      <c r="AB16" s="244" t="s">
        <v>81</v>
      </c>
      <c r="AC16" s="235" t="s">
        <v>82</v>
      </c>
      <c r="AD16" s="238" t="s">
        <v>25</v>
      </c>
      <c r="AE16" s="244" t="s">
        <v>81</v>
      </c>
      <c r="AF16" s="235" t="s">
        <v>82</v>
      </c>
      <c r="AG16" s="238" t="s">
        <v>25</v>
      </c>
      <c r="AH16" s="244" t="s">
        <v>81</v>
      </c>
      <c r="AI16" s="235" t="s">
        <v>82</v>
      </c>
      <c r="AJ16" s="238" t="s">
        <v>25</v>
      </c>
      <c r="AK16" s="365"/>
      <c r="AL16" s="366"/>
      <c r="AM16" s="368"/>
      <c r="AN16" s="244" t="s">
        <v>81</v>
      </c>
      <c r="AO16" s="235" t="s">
        <v>82</v>
      </c>
      <c r="AP16" s="238" t="s">
        <v>25</v>
      </c>
      <c r="AQ16" s="244" t="s">
        <v>81</v>
      </c>
      <c r="AR16" s="235" t="s">
        <v>82</v>
      </c>
      <c r="AS16" s="238" t="s">
        <v>25</v>
      </c>
      <c r="AT16" s="244" t="s">
        <v>81</v>
      </c>
      <c r="AU16" s="235" t="s">
        <v>82</v>
      </c>
      <c r="AV16" s="238" t="s">
        <v>25</v>
      </c>
      <c r="AW16" s="244" t="s">
        <v>81</v>
      </c>
      <c r="AX16" s="235" t="s">
        <v>82</v>
      </c>
      <c r="AY16" s="238" t="s">
        <v>25</v>
      </c>
    </row>
    <row r="17" spans="1:51" ht="19.5" customHeight="1" x14ac:dyDescent="0.25">
      <c r="A17" s="331" t="s">
        <v>92</v>
      </c>
      <c r="B17" s="213" t="s">
        <v>26</v>
      </c>
      <c r="C17" s="60">
        <v>0</v>
      </c>
      <c r="D17" s="61">
        <v>0</v>
      </c>
      <c r="E17" s="59">
        <v>0</v>
      </c>
      <c r="F17" s="419">
        <v>0</v>
      </c>
      <c r="G17" s="60">
        <v>0</v>
      </c>
      <c r="H17" s="61">
        <v>0</v>
      </c>
      <c r="I17" s="59">
        <v>0</v>
      </c>
      <c r="J17" s="133"/>
      <c r="K17" s="404"/>
      <c r="L17" s="134"/>
      <c r="M17" s="60">
        <v>1</v>
      </c>
      <c r="N17" s="61">
        <v>0</v>
      </c>
      <c r="O17" s="59">
        <v>1</v>
      </c>
      <c r="P17" s="60">
        <v>0</v>
      </c>
      <c r="Q17" s="61">
        <v>0</v>
      </c>
      <c r="R17" s="59">
        <v>0</v>
      </c>
      <c r="S17" s="60">
        <v>0</v>
      </c>
      <c r="T17" s="61">
        <v>0</v>
      </c>
      <c r="U17" s="59">
        <v>0</v>
      </c>
      <c r="V17" s="133"/>
      <c r="W17" s="404"/>
      <c r="X17" s="134"/>
      <c r="Y17" s="60">
        <v>1</v>
      </c>
      <c r="Z17" s="61">
        <v>0</v>
      </c>
      <c r="AA17" s="59">
        <v>1</v>
      </c>
      <c r="AB17" s="60">
        <v>0</v>
      </c>
      <c r="AC17" s="61">
        <v>0</v>
      </c>
      <c r="AD17" s="59">
        <v>0</v>
      </c>
      <c r="AE17" s="60">
        <v>0</v>
      </c>
      <c r="AF17" s="61">
        <v>0</v>
      </c>
      <c r="AG17" s="59">
        <v>0</v>
      </c>
      <c r="AH17" s="133"/>
      <c r="AI17" s="404"/>
      <c r="AJ17" s="134"/>
      <c r="AK17" s="141">
        <v>2</v>
      </c>
      <c r="AL17" s="142">
        <v>0</v>
      </c>
      <c r="AM17" s="143">
        <v>2</v>
      </c>
      <c r="AN17" s="60">
        <v>2</v>
      </c>
      <c r="AO17" s="61">
        <v>0</v>
      </c>
      <c r="AP17" s="59">
        <v>2</v>
      </c>
      <c r="AQ17" s="60">
        <v>0</v>
      </c>
      <c r="AR17" s="61">
        <v>0</v>
      </c>
      <c r="AS17" s="59">
        <v>0</v>
      </c>
      <c r="AT17" s="60">
        <v>0</v>
      </c>
      <c r="AU17" s="61">
        <v>0</v>
      </c>
      <c r="AV17" s="59">
        <v>0</v>
      </c>
      <c r="AW17" s="133"/>
      <c r="AX17" s="404"/>
      <c r="AY17" s="134"/>
    </row>
    <row r="18" spans="1:51" ht="25.5" customHeight="1" x14ac:dyDescent="0.25">
      <c r="A18" s="332"/>
      <c r="B18" s="210" t="s">
        <v>27</v>
      </c>
      <c r="C18" s="60">
        <v>0</v>
      </c>
      <c r="D18" s="61">
        <v>0</v>
      </c>
      <c r="E18" s="59">
        <v>0</v>
      </c>
      <c r="F18" s="419">
        <v>0</v>
      </c>
      <c r="G18" s="60">
        <v>0</v>
      </c>
      <c r="H18" s="61">
        <v>0</v>
      </c>
      <c r="I18" s="59">
        <v>0</v>
      </c>
      <c r="J18" s="133"/>
      <c r="K18" s="404"/>
      <c r="L18" s="134"/>
      <c r="M18" s="60">
        <v>0</v>
      </c>
      <c r="N18" s="61">
        <v>0</v>
      </c>
      <c r="O18" s="59">
        <v>0</v>
      </c>
      <c r="P18" s="60">
        <v>0</v>
      </c>
      <c r="Q18" s="61">
        <v>0</v>
      </c>
      <c r="R18" s="59">
        <v>0</v>
      </c>
      <c r="S18" s="60">
        <v>0</v>
      </c>
      <c r="T18" s="61">
        <v>0</v>
      </c>
      <c r="U18" s="59">
        <v>0</v>
      </c>
      <c r="V18" s="133"/>
      <c r="W18" s="404"/>
      <c r="X18" s="134"/>
      <c r="Y18" s="60">
        <v>1</v>
      </c>
      <c r="Z18" s="61">
        <v>0</v>
      </c>
      <c r="AA18" s="59">
        <v>1</v>
      </c>
      <c r="AB18" s="60">
        <v>0</v>
      </c>
      <c r="AC18" s="61">
        <v>0</v>
      </c>
      <c r="AD18" s="59">
        <v>0</v>
      </c>
      <c r="AE18" s="60">
        <v>0</v>
      </c>
      <c r="AF18" s="61">
        <v>0</v>
      </c>
      <c r="AG18" s="59">
        <v>0</v>
      </c>
      <c r="AH18" s="133"/>
      <c r="AI18" s="404"/>
      <c r="AJ18" s="134"/>
      <c r="AK18" s="141">
        <v>1</v>
      </c>
      <c r="AL18" s="142">
        <v>0</v>
      </c>
      <c r="AM18" s="143">
        <v>1</v>
      </c>
      <c r="AN18" s="60">
        <v>1</v>
      </c>
      <c r="AO18" s="61">
        <v>0</v>
      </c>
      <c r="AP18" s="59">
        <v>1</v>
      </c>
      <c r="AQ18" s="60">
        <v>0</v>
      </c>
      <c r="AR18" s="61">
        <v>0</v>
      </c>
      <c r="AS18" s="59">
        <v>0</v>
      </c>
      <c r="AT18" s="60">
        <v>0</v>
      </c>
      <c r="AU18" s="61">
        <v>0</v>
      </c>
      <c r="AV18" s="59">
        <v>0</v>
      </c>
      <c r="AW18" s="133"/>
      <c r="AX18" s="404"/>
      <c r="AY18" s="134"/>
    </row>
    <row r="19" spans="1:51" ht="24" customHeight="1" x14ac:dyDescent="0.25">
      <c r="A19" s="332"/>
      <c r="B19" s="210" t="s">
        <v>85</v>
      </c>
      <c r="C19" s="60">
        <v>0</v>
      </c>
      <c r="D19" s="61">
        <v>0</v>
      </c>
      <c r="E19" s="59">
        <v>0</v>
      </c>
      <c r="F19" s="419">
        <v>0</v>
      </c>
      <c r="G19" s="60">
        <v>0</v>
      </c>
      <c r="H19" s="61">
        <v>0</v>
      </c>
      <c r="I19" s="59">
        <v>0</v>
      </c>
      <c r="J19" s="133"/>
      <c r="K19" s="404"/>
      <c r="L19" s="134"/>
      <c r="M19" s="60">
        <v>0</v>
      </c>
      <c r="N19" s="61">
        <v>0</v>
      </c>
      <c r="O19" s="59">
        <v>0</v>
      </c>
      <c r="P19" s="60">
        <v>0</v>
      </c>
      <c r="Q19" s="61">
        <v>0</v>
      </c>
      <c r="R19" s="59">
        <v>0</v>
      </c>
      <c r="S19" s="60">
        <v>0</v>
      </c>
      <c r="T19" s="61">
        <v>0</v>
      </c>
      <c r="U19" s="59">
        <v>0</v>
      </c>
      <c r="V19" s="133"/>
      <c r="W19" s="404"/>
      <c r="X19" s="134"/>
      <c r="Y19" s="60">
        <v>0</v>
      </c>
      <c r="Z19" s="61">
        <v>0</v>
      </c>
      <c r="AA19" s="59">
        <v>0</v>
      </c>
      <c r="AB19" s="60">
        <v>0</v>
      </c>
      <c r="AC19" s="61">
        <v>0</v>
      </c>
      <c r="AD19" s="59">
        <v>0</v>
      </c>
      <c r="AE19" s="60">
        <v>0</v>
      </c>
      <c r="AF19" s="61">
        <v>0</v>
      </c>
      <c r="AG19" s="59">
        <v>0</v>
      </c>
      <c r="AH19" s="133"/>
      <c r="AI19" s="404"/>
      <c r="AJ19" s="134"/>
      <c r="AK19" s="141">
        <v>0</v>
      </c>
      <c r="AL19" s="142">
        <v>0</v>
      </c>
      <c r="AM19" s="143">
        <v>0</v>
      </c>
      <c r="AN19" s="60">
        <v>0</v>
      </c>
      <c r="AO19" s="61">
        <v>0</v>
      </c>
      <c r="AP19" s="59">
        <v>0</v>
      </c>
      <c r="AQ19" s="60">
        <v>0</v>
      </c>
      <c r="AR19" s="61">
        <v>0</v>
      </c>
      <c r="AS19" s="59">
        <v>0</v>
      </c>
      <c r="AT19" s="60">
        <v>0</v>
      </c>
      <c r="AU19" s="61">
        <v>0</v>
      </c>
      <c r="AV19" s="59">
        <v>0</v>
      </c>
      <c r="AW19" s="133"/>
      <c r="AX19" s="404"/>
      <c r="AY19" s="134"/>
    </row>
    <row r="20" spans="1:51" ht="24.75" customHeight="1" x14ac:dyDescent="0.25">
      <c r="A20" s="332"/>
      <c r="B20" s="210" t="s">
        <v>28</v>
      </c>
      <c r="C20" s="60">
        <v>0</v>
      </c>
      <c r="D20" s="61">
        <v>0</v>
      </c>
      <c r="E20" s="59">
        <v>0</v>
      </c>
      <c r="F20" s="419">
        <v>0</v>
      </c>
      <c r="G20" s="60">
        <v>0</v>
      </c>
      <c r="H20" s="61">
        <v>0</v>
      </c>
      <c r="I20" s="59">
        <v>0</v>
      </c>
      <c r="J20" s="133"/>
      <c r="K20" s="404"/>
      <c r="L20" s="134"/>
      <c r="M20" s="60">
        <v>0</v>
      </c>
      <c r="N20" s="61">
        <v>0</v>
      </c>
      <c r="O20" s="59">
        <v>0</v>
      </c>
      <c r="P20" s="60">
        <v>0</v>
      </c>
      <c r="Q20" s="61">
        <v>0</v>
      </c>
      <c r="R20" s="59">
        <v>0</v>
      </c>
      <c r="S20" s="60">
        <v>0</v>
      </c>
      <c r="T20" s="61">
        <v>0</v>
      </c>
      <c r="U20" s="59">
        <v>0</v>
      </c>
      <c r="V20" s="133"/>
      <c r="W20" s="404"/>
      <c r="X20" s="134"/>
      <c r="Y20" s="60">
        <v>0</v>
      </c>
      <c r="Z20" s="61">
        <v>0</v>
      </c>
      <c r="AA20" s="59">
        <v>0</v>
      </c>
      <c r="AB20" s="60">
        <v>0</v>
      </c>
      <c r="AC20" s="61">
        <v>0</v>
      </c>
      <c r="AD20" s="59">
        <v>0</v>
      </c>
      <c r="AE20" s="60">
        <v>0</v>
      </c>
      <c r="AF20" s="61">
        <v>0</v>
      </c>
      <c r="AG20" s="59">
        <v>0</v>
      </c>
      <c r="AH20" s="133"/>
      <c r="AI20" s="404"/>
      <c r="AJ20" s="134"/>
      <c r="AK20" s="141">
        <v>0</v>
      </c>
      <c r="AL20" s="142">
        <v>0</v>
      </c>
      <c r="AM20" s="143">
        <v>0</v>
      </c>
      <c r="AN20" s="60">
        <v>0</v>
      </c>
      <c r="AO20" s="61">
        <v>0</v>
      </c>
      <c r="AP20" s="59">
        <v>0</v>
      </c>
      <c r="AQ20" s="60">
        <v>0</v>
      </c>
      <c r="AR20" s="61">
        <v>0</v>
      </c>
      <c r="AS20" s="59">
        <v>0</v>
      </c>
      <c r="AT20" s="60">
        <v>0</v>
      </c>
      <c r="AU20" s="61">
        <v>0</v>
      </c>
      <c r="AV20" s="59">
        <v>0</v>
      </c>
      <c r="AW20" s="133"/>
      <c r="AX20" s="404"/>
      <c r="AY20" s="134"/>
    </row>
    <row r="21" spans="1:51" ht="24.75" customHeight="1" x14ac:dyDescent="0.25">
      <c r="A21" s="332"/>
      <c r="B21" s="210" t="s">
        <v>29</v>
      </c>
      <c r="C21" s="60">
        <v>0</v>
      </c>
      <c r="D21" s="61">
        <v>0</v>
      </c>
      <c r="E21" s="59">
        <v>0</v>
      </c>
      <c r="F21" s="419">
        <v>0</v>
      </c>
      <c r="G21" s="60">
        <v>0</v>
      </c>
      <c r="H21" s="61">
        <v>0</v>
      </c>
      <c r="I21" s="59">
        <v>0</v>
      </c>
      <c r="J21" s="133"/>
      <c r="K21" s="404"/>
      <c r="L21" s="134"/>
      <c r="M21" s="60">
        <v>0</v>
      </c>
      <c r="N21" s="61">
        <v>0</v>
      </c>
      <c r="O21" s="59">
        <v>0</v>
      </c>
      <c r="P21" s="60">
        <v>0</v>
      </c>
      <c r="Q21" s="61">
        <v>0</v>
      </c>
      <c r="R21" s="59">
        <v>0</v>
      </c>
      <c r="S21" s="60">
        <v>0</v>
      </c>
      <c r="T21" s="61">
        <v>0</v>
      </c>
      <c r="U21" s="59">
        <v>0</v>
      </c>
      <c r="V21" s="133"/>
      <c r="W21" s="404"/>
      <c r="X21" s="134"/>
      <c r="Y21" s="60">
        <v>0</v>
      </c>
      <c r="Z21" s="61">
        <v>0</v>
      </c>
      <c r="AA21" s="59">
        <v>0</v>
      </c>
      <c r="AB21" s="60">
        <v>0</v>
      </c>
      <c r="AC21" s="61">
        <v>0</v>
      </c>
      <c r="AD21" s="59">
        <v>0</v>
      </c>
      <c r="AE21" s="60">
        <v>0</v>
      </c>
      <c r="AF21" s="61">
        <v>0</v>
      </c>
      <c r="AG21" s="59">
        <v>0</v>
      </c>
      <c r="AH21" s="133"/>
      <c r="AI21" s="404"/>
      <c r="AJ21" s="134"/>
      <c r="AK21" s="141">
        <v>0</v>
      </c>
      <c r="AL21" s="142">
        <v>0</v>
      </c>
      <c r="AM21" s="143">
        <v>0</v>
      </c>
      <c r="AN21" s="60">
        <v>0</v>
      </c>
      <c r="AO21" s="61">
        <v>0</v>
      </c>
      <c r="AP21" s="59">
        <v>0</v>
      </c>
      <c r="AQ21" s="60">
        <v>0</v>
      </c>
      <c r="AR21" s="61">
        <v>0</v>
      </c>
      <c r="AS21" s="59">
        <v>0</v>
      </c>
      <c r="AT21" s="60">
        <v>0</v>
      </c>
      <c r="AU21" s="61">
        <v>0</v>
      </c>
      <c r="AV21" s="59">
        <v>0</v>
      </c>
      <c r="AW21" s="133"/>
      <c r="AX21" s="404"/>
      <c r="AY21" s="134"/>
    </row>
    <row r="22" spans="1:51" ht="29.25" customHeight="1" x14ac:dyDescent="0.25">
      <c r="A22" s="332"/>
      <c r="B22" s="210" t="s">
        <v>30</v>
      </c>
      <c r="C22" s="60">
        <v>0</v>
      </c>
      <c r="D22" s="61">
        <v>0</v>
      </c>
      <c r="E22" s="59">
        <v>0</v>
      </c>
      <c r="F22" s="419">
        <v>0</v>
      </c>
      <c r="G22" s="60">
        <v>0</v>
      </c>
      <c r="H22" s="61">
        <v>0</v>
      </c>
      <c r="I22" s="59">
        <v>0</v>
      </c>
      <c r="J22" s="133"/>
      <c r="K22" s="404"/>
      <c r="L22" s="134"/>
      <c r="M22" s="60">
        <v>0</v>
      </c>
      <c r="N22" s="61">
        <v>0</v>
      </c>
      <c r="O22" s="59">
        <v>0</v>
      </c>
      <c r="P22" s="60">
        <v>0</v>
      </c>
      <c r="Q22" s="61">
        <v>0</v>
      </c>
      <c r="R22" s="59">
        <v>0</v>
      </c>
      <c r="S22" s="60">
        <v>0</v>
      </c>
      <c r="T22" s="61">
        <v>0</v>
      </c>
      <c r="U22" s="59">
        <v>0</v>
      </c>
      <c r="V22" s="133"/>
      <c r="W22" s="404"/>
      <c r="X22" s="134"/>
      <c r="Y22" s="60">
        <v>0</v>
      </c>
      <c r="Z22" s="61">
        <v>0</v>
      </c>
      <c r="AA22" s="59">
        <v>0</v>
      </c>
      <c r="AB22" s="60">
        <v>0</v>
      </c>
      <c r="AC22" s="61">
        <v>0</v>
      </c>
      <c r="AD22" s="59">
        <v>0</v>
      </c>
      <c r="AE22" s="60">
        <v>0</v>
      </c>
      <c r="AF22" s="61">
        <v>0</v>
      </c>
      <c r="AG22" s="59">
        <v>0</v>
      </c>
      <c r="AH22" s="133"/>
      <c r="AI22" s="404"/>
      <c r="AJ22" s="134"/>
      <c r="AK22" s="141">
        <v>0</v>
      </c>
      <c r="AL22" s="142">
        <v>0</v>
      </c>
      <c r="AM22" s="143">
        <v>0</v>
      </c>
      <c r="AN22" s="60">
        <v>0</v>
      </c>
      <c r="AO22" s="61">
        <v>0</v>
      </c>
      <c r="AP22" s="59">
        <v>0</v>
      </c>
      <c r="AQ22" s="60">
        <v>0</v>
      </c>
      <c r="AR22" s="61">
        <v>0</v>
      </c>
      <c r="AS22" s="59">
        <v>0</v>
      </c>
      <c r="AT22" s="60">
        <v>0</v>
      </c>
      <c r="AU22" s="61">
        <v>0</v>
      </c>
      <c r="AV22" s="59">
        <v>0</v>
      </c>
      <c r="AW22" s="133"/>
      <c r="AX22" s="404"/>
      <c r="AY22" s="134"/>
    </row>
    <row r="23" spans="1:51" ht="26.25" customHeight="1" x14ac:dyDescent="0.25">
      <c r="A23" s="332"/>
      <c r="B23" s="210" t="s">
        <v>31</v>
      </c>
      <c r="C23" s="60">
        <v>0</v>
      </c>
      <c r="D23" s="61">
        <v>0</v>
      </c>
      <c r="E23" s="59">
        <v>0</v>
      </c>
      <c r="F23" s="419">
        <v>0</v>
      </c>
      <c r="G23" s="60">
        <v>0</v>
      </c>
      <c r="H23" s="61">
        <v>0</v>
      </c>
      <c r="I23" s="59">
        <v>0</v>
      </c>
      <c r="J23" s="133"/>
      <c r="K23" s="404"/>
      <c r="L23" s="134"/>
      <c r="M23" s="60">
        <v>0</v>
      </c>
      <c r="N23" s="61">
        <v>0</v>
      </c>
      <c r="O23" s="59">
        <v>0</v>
      </c>
      <c r="P23" s="60">
        <v>0</v>
      </c>
      <c r="Q23" s="61">
        <v>0</v>
      </c>
      <c r="R23" s="59">
        <v>0</v>
      </c>
      <c r="S23" s="60">
        <v>0</v>
      </c>
      <c r="T23" s="61">
        <v>0</v>
      </c>
      <c r="U23" s="59">
        <v>0</v>
      </c>
      <c r="V23" s="133"/>
      <c r="W23" s="404"/>
      <c r="X23" s="134"/>
      <c r="Y23" s="60">
        <v>0</v>
      </c>
      <c r="Z23" s="61">
        <v>0</v>
      </c>
      <c r="AA23" s="59">
        <v>0</v>
      </c>
      <c r="AB23" s="60">
        <v>0</v>
      </c>
      <c r="AC23" s="61">
        <v>0</v>
      </c>
      <c r="AD23" s="59">
        <v>0</v>
      </c>
      <c r="AE23" s="60">
        <v>0</v>
      </c>
      <c r="AF23" s="61">
        <v>0</v>
      </c>
      <c r="AG23" s="59">
        <v>0</v>
      </c>
      <c r="AH23" s="133"/>
      <c r="AI23" s="404"/>
      <c r="AJ23" s="134"/>
      <c r="AK23" s="141">
        <v>0</v>
      </c>
      <c r="AL23" s="142">
        <v>0</v>
      </c>
      <c r="AM23" s="143">
        <v>0</v>
      </c>
      <c r="AN23" s="60">
        <v>0</v>
      </c>
      <c r="AO23" s="61">
        <v>0</v>
      </c>
      <c r="AP23" s="59">
        <v>0</v>
      </c>
      <c r="AQ23" s="60">
        <v>0</v>
      </c>
      <c r="AR23" s="61">
        <v>0</v>
      </c>
      <c r="AS23" s="59">
        <v>0</v>
      </c>
      <c r="AT23" s="60">
        <v>0</v>
      </c>
      <c r="AU23" s="61">
        <v>0</v>
      </c>
      <c r="AV23" s="59">
        <v>0</v>
      </c>
      <c r="AW23" s="133"/>
      <c r="AX23" s="404"/>
      <c r="AY23" s="134"/>
    </row>
    <row r="24" spans="1:51" ht="26.25" customHeight="1" x14ac:dyDescent="0.25">
      <c r="A24" s="332"/>
      <c r="B24" s="210" t="s">
        <v>32</v>
      </c>
      <c r="C24" s="60">
        <v>0</v>
      </c>
      <c r="D24" s="61">
        <v>0</v>
      </c>
      <c r="E24" s="59">
        <v>0</v>
      </c>
      <c r="F24" s="419">
        <v>0</v>
      </c>
      <c r="G24" s="60">
        <v>5</v>
      </c>
      <c r="H24" s="61">
        <v>0</v>
      </c>
      <c r="I24" s="59">
        <v>5</v>
      </c>
      <c r="J24" s="133"/>
      <c r="K24" s="404"/>
      <c r="L24" s="134"/>
      <c r="M24" s="60">
        <v>0</v>
      </c>
      <c r="N24" s="61">
        <v>0</v>
      </c>
      <c r="O24" s="59">
        <v>0</v>
      </c>
      <c r="P24" s="60">
        <v>0</v>
      </c>
      <c r="Q24" s="61">
        <v>0</v>
      </c>
      <c r="R24" s="59">
        <v>0</v>
      </c>
      <c r="S24" s="60">
        <v>0</v>
      </c>
      <c r="T24" s="61">
        <v>0</v>
      </c>
      <c r="U24" s="59">
        <v>0</v>
      </c>
      <c r="V24" s="133"/>
      <c r="W24" s="404"/>
      <c r="X24" s="134"/>
      <c r="Y24" s="60">
        <v>1</v>
      </c>
      <c r="Z24" s="61">
        <v>0</v>
      </c>
      <c r="AA24" s="59">
        <v>1</v>
      </c>
      <c r="AB24" s="60">
        <v>0</v>
      </c>
      <c r="AC24" s="61">
        <v>0</v>
      </c>
      <c r="AD24" s="59">
        <v>0</v>
      </c>
      <c r="AE24" s="60">
        <v>0</v>
      </c>
      <c r="AF24" s="61">
        <v>0</v>
      </c>
      <c r="AG24" s="59">
        <v>0</v>
      </c>
      <c r="AH24" s="133"/>
      <c r="AI24" s="404"/>
      <c r="AJ24" s="134"/>
      <c r="AK24" s="141">
        <v>6</v>
      </c>
      <c r="AL24" s="142">
        <v>0</v>
      </c>
      <c r="AM24" s="143">
        <v>6</v>
      </c>
      <c r="AN24" s="60">
        <v>1</v>
      </c>
      <c r="AO24" s="61">
        <v>0</v>
      </c>
      <c r="AP24" s="59">
        <v>1</v>
      </c>
      <c r="AQ24" s="60">
        <v>0</v>
      </c>
      <c r="AR24" s="61">
        <v>0</v>
      </c>
      <c r="AS24" s="59">
        <v>0</v>
      </c>
      <c r="AT24" s="60">
        <v>5</v>
      </c>
      <c r="AU24" s="61">
        <v>0</v>
      </c>
      <c r="AV24" s="59">
        <v>5</v>
      </c>
      <c r="AW24" s="133"/>
      <c r="AX24" s="404"/>
      <c r="AY24" s="134"/>
    </row>
    <row r="25" spans="1:51" ht="29.25" customHeight="1" thickBot="1" x14ac:dyDescent="0.3">
      <c r="A25" s="333"/>
      <c r="B25" s="210" t="s">
        <v>33</v>
      </c>
      <c r="C25" s="60">
        <v>0</v>
      </c>
      <c r="D25" s="61">
        <v>0</v>
      </c>
      <c r="E25" s="59">
        <v>0</v>
      </c>
      <c r="F25" s="419">
        <v>0</v>
      </c>
      <c r="G25" s="60">
        <v>0</v>
      </c>
      <c r="H25" s="61">
        <v>0</v>
      </c>
      <c r="I25" s="59">
        <v>0</v>
      </c>
      <c r="J25" s="133"/>
      <c r="K25" s="404"/>
      <c r="L25" s="134"/>
      <c r="M25" s="60">
        <v>0</v>
      </c>
      <c r="N25" s="61">
        <v>0</v>
      </c>
      <c r="O25" s="59">
        <v>0</v>
      </c>
      <c r="P25" s="60">
        <v>0</v>
      </c>
      <c r="Q25" s="61">
        <v>0</v>
      </c>
      <c r="R25" s="59">
        <v>0</v>
      </c>
      <c r="S25" s="60">
        <v>0</v>
      </c>
      <c r="T25" s="61">
        <v>0</v>
      </c>
      <c r="U25" s="59">
        <v>0</v>
      </c>
      <c r="V25" s="133"/>
      <c r="W25" s="404"/>
      <c r="X25" s="134"/>
      <c r="Y25" s="60">
        <v>0</v>
      </c>
      <c r="Z25" s="61">
        <v>0</v>
      </c>
      <c r="AA25" s="59">
        <v>0</v>
      </c>
      <c r="AB25" s="60">
        <v>0</v>
      </c>
      <c r="AC25" s="61">
        <v>0</v>
      </c>
      <c r="AD25" s="59">
        <v>0</v>
      </c>
      <c r="AE25" s="60">
        <v>0</v>
      </c>
      <c r="AF25" s="61">
        <v>0</v>
      </c>
      <c r="AG25" s="59">
        <v>0</v>
      </c>
      <c r="AH25" s="133"/>
      <c r="AI25" s="404"/>
      <c r="AJ25" s="134"/>
      <c r="AK25" s="141">
        <v>0</v>
      </c>
      <c r="AL25" s="142">
        <v>0</v>
      </c>
      <c r="AM25" s="143">
        <v>0</v>
      </c>
      <c r="AN25" s="60">
        <v>0</v>
      </c>
      <c r="AO25" s="61">
        <v>0</v>
      </c>
      <c r="AP25" s="59">
        <v>0</v>
      </c>
      <c r="AQ25" s="60">
        <v>0</v>
      </c>
      <c r="AR25" s="61">
        <v>0</v>
      </c>
      <c r="AS25" s="59">
        <v>0</v>
      </c>
      <c r="AT25" s="60">
        <v>0</v>
      </c>
      <c r="AU25" s="61">
        <v>0</v>
      </c>
      <c r="AV25" s="59">
        <v>0</v>
      </c>
      <c r="AW25" s="133"/>
      <c r="AX25" s="404"/>
      <c r="AY25" s="134"/>
    </row>
    <row r="26" spans="1:51" ht="33.75" customHeight="1" thickTop="1" thickBot="1" x14ac:dyDescent="0.3">
      <c r="A26" s="92" t="s">
        <v>93</v>
      </c>
      <c r="B26" s="402"/>
      <c r="C26" s="60">
        <v>0</v>
      </c>
      <c r="D26" s="61">
        <v>0</v>
      </c>
      <c r="E26" s="59">
        <v>0</v>
      </c>
      <c r="F26" s="419">
        <v>0</v>
      </c>
      <c r="G26" s="60">
        <v>0</v>
      </c>
      <c r="H26" s="61">
        <v>0</v>
      </c>
      <c r="I26" s="59">
        <v>0</v>
      </c>
      <c r="J26" s="133"/>
      <c r="K26" s="404"/>
      <c r="L26" s="134"/>
      <c r="M26" s="60">
        <v>0</v>
      </c>
      <c r="N26" s="61">
        <v>0</v>
      </c>
      <c r="O26" s="59">
        <v>0</v>
      </c>
      <c r="P26" s="60">
        <v>0</v>
      </c>
      <c r="Q26" s="61">
        <v>0</v>
      </c>
      <c r="R26" s="59">
        <v>0</v>
      </c>
      <c r="S26" s="60">
        <v>0</v>
      </c>
      <c r="T26" s="61">
        <v>0</v>
      </c>
      <c r="U26" s="59">
        <v>0</v>
      </c>
      <c r="V26" s="133"/>
      <c r="W26" s="404"/>
      <c r="X26" s="134"/>
      <c r="Y26" s="60">
        <v>1</v>
      </c>
      <c r="Z26" s="61">
        <v>0</v>
      </c>
      <c r="AA26" s="59">
        <v>1</v>
      </c>
      <c r="AB26" s="60">
        <v>0</v>
      </c>
      <c r="AC26" s="61">
        <v>0</v>
      </c>
      <c r="AD26" s="59">
        <v>0</v>
      </c>
      <c r="AE26" s="60">
        <v>0</v>
      </c>
      <c r="AF26" s="61">
        <v>0</v>
      </c>
      <c r="AG26" s="59">
        <v>0</v>
      </c>
      <c r="AH26" s="133"/>
      <c r="AI26" s="404"/>
      <c r="AJ26" s="134"/>
      <c r="AK26" s="141">
        <v>1</v>
      </c>
      <c r="AL26" s="142">
        <v>0</v>
      </c>
      <c r="AM26" s="143">
        <v>1</v>
      </c>
      <c r="AN26" s="60">
        <v>1</v>
      </c>
      <c r="AO26" s="61">
        <v>0</v>
      </c>
      <c r="AP26" s="59">
        <v>1</v>
      </c>
      <c r="AQ26" s="60">
        <v>0</v>
      </c>
      <c r="AR26" s="61">
        <v>0</v>
      </c>
      <c r="AS26" s="59">
        <v>0</v>
      </c>
      <c r="AT26" s="60">
        <v>0</v>
      </c>
      <c r="AU26" s="61">
        <v>0</v>
      </c>
      <c r="AV26" s="59">
        <v>0</v>
      </c>
      <c r="AW26" s="133"/>
      <c r="AX26" s="404"/>
      <c r="AY26" s="134"/>
    </row>
    <row r="27" spans="1:51" ht="34.5" customHeight="1" thickTop="1" thickBot="1" x14ac:dyDescent="0.3">
      <c r="A27" s="69" t="s">
        <v>34</v>
      </c>
      <c r="B27" s="211" t="s">
        <v>35</v>
      </c>
      <c r="C27" s="60">
        <v>0</v>
      </c>
      <c r="D27" s="61">
        <v>0</v>
      </c>
      <c r="E27" s="59">
        <v>0</v>
      </c>
      <c r="F27" s="419">
        <v>0</v>
      </c>
      <c r="G27" s="60">
        <v>0</v>
      </c>
      <c r="H27" s="61">
        <v>0</v>
      </c>
      <c r="I27" s="59">
        <v>0</v>
      </c>
      <c r="J27" s="133"/>
      <c r="K27" s="404"/>
      <c r="L27" s="134"/>
      <c r="M27" s="60">
        <v>0</v>
      </c>
      <c r="N27" s="61">
        <v>0</v>
      </c>
      <c r="O27" s="59">
        <v>0</v>
      </c>
      <c r="P27" s="60">
        <v>0</v>
      </c>
      <c r="Q27" s="61">
        <v>0</v>
      </c>
      <c r="R27" s="59">
        <v>0</v>
      </c>
      <c r="S27" s="60">
        <v>0</v>
      </c>
      <c r="T27" s="61">
        <v>0</v>
      </c>
      <c r="U27" s="59">
        <v>0</v>
      </c>
      <c r="V27" s="133"/>
      <c r="W27" s="404"/>
      <c r="X27" s="134"/>
      <c r="Y27" s="60">
        <v>0</v>
      </c>
      <c r="Z27" s="61">
        <v>0</v>
      </c>
      <c r="AA27" s="59">
        <v>0</v>
      </c>
      <c r="AB27" s="60">
        <v>0</v>
      </c>
      <c r="AC27" s="61">
        <v>0</v>
      </c>
      <c r="AD27" s="59">
        <v>0</v>
      </c>
      <c r="AE27" s="60">
        <v>0</v>
      </c>
      <c r="AF27" s="61">
        <v>0</v>
      </c>
      <c r="AG27" s="59">
        <v>0</v>
      </c>
      <c r="AH27" s="133"/>
      <c r="AI27" s="404"/>
      <c r="AJ27" s="134"/>
      <c r="AK27" s="421">
        <v>0</v>
      </c>
      <c r="AL27" s="416">
        <v>0</v>
      </c>
      <c r="AM27" s="422">
        <v>0</v>
      </c>
      <c r="AN27" s="60">
        <v>0</v>
      </c>
      <c r="AO27" s="61">
        <v>0</v>
      </c>
      <c r="AP27" s="59">
        <v>0</v>
      </c>
      <c r="AQ27" s="60">
        <v>0</v>
      </c>
      <c r="AR27" s="61">
        <v>0</v>
      </c>
      <c r="AS27" s="59">
        <v>0</v>
      </c>
      <c r="AT27" s="60">
        <v>0</v>
      </c>
      <c r="AU27" s="61">
        <v>0</v>
      </c>
      <c r="AV27" s="59">
        <v>0</v>
      </c>
      <c r="AW27" s="133"/>
      <c r="AX27" s="404"/>
      <c r="AY27" s="134"/>
    </row>
    <row r="28" spans="1:51" ht="37.5" customHeight="1" thickTop="1" thickBot="1" x14ac:dyDescent="0.3">
      <c r="A28" s="70" t="s">
        <v>36</v>
      </c>
      <c r="B28" s="212" t="s">
        <v>37</v>
      </c>
      <c r="C28" s="60">
        <v>0</v>
      </c>
      <c r="D28" s="61">
        <v>0</v>
      </c>
      <c r="E28" s="59">
        <v>0</v>
      </c>
      <c r="F28" s="419">
        <v>0</v>
      </c>
      <c r="G28" s="60">
        <v>0</v>
      </c>
      <c r="H28" s="61">
        <v>0</v>
      </c>
      <c r="I28" s="59">
        <v>0</v>
      </c>
      <c r="J28" s="133"/>
      <c r="K28" s="404"/>
      <c r="L28" s="134"/>
      <c r="M28" s="60">
        <v>1</v>
      </c>
      <c r="N28" s="61">
        <v>0</v>
      </c>
      <c r="O28" s="59">
        <v>1</v>
      </c>
      <c r="P28" s="60">
        <v>0</v>
      </c>
      <c r="Q28" s="61">
        <v>0</v>
      </c>
      <c r="R28" s="59">
        <v>0</v>
      </c>
      <c r="S28" s="60">
        <v>0</v>
      </c>
      <c r="T28" s="61">
        <v>0</v>
      </c>
      <c r="U28" s="59">
        <v>0</v>
      </c>
      <c r="V28" s="133"/>
      <c r="W28" s="404"/>
      <c r="X28" s="134"/>
      <c r="Y28" s="60">
        <v>0</v>
      </c>
      <c r="Z28" s="61">
        <v>0</v>
      </c>
      <c r="AA28" s="59">
        <v>0</v>
      </c>
      <c r="AB28" s="60">
        <v>0</v>
      </c>
      <c r="AC28" s="61">
        <v>0</v>
      </c>
      <c r="AD28" s="59">
        <v>0</v>
      </c>
      <c r="AE28" s="60">
        <v>0</v>
      </c>
      <c r="AF28" s="61">
        <v>0</v>
      </c>
      <c r="AG28" s="59">
        <v>0</v>
      </c>
      <c r="AH28" s="133"/>
      <c r="AI28" s="404"/>
      <c r="AJ28" s="134"/>
      <c r="AK28" s="141">
        <v>1</v>
      </c>
      <c r="AL28" s="142">
        <v>0</v>
      </c>
      <c r="AM28" s="143">
        <v>1</v>
      </c>
      <c r="AN28" s="60">
        <v>1</v>
      </c>
      <c r="AO28" s="61">
        <v>0</v>
      </c>
      <c r="AP28" s="59">
        <v>1</v>
      </c>
      <c r="AQ28" s="60">
        <v>0</v>
      </c>
      <c r="AR28" s="61">
        <v>0</v>
      </c>
      <c r="AS28" s="59">
        <v>0</v>
      </c>
      <c r="AT28" s="60">
        <v>0</v>
      </c>
      <c r="AU28" s="61">
        <v>0</v>
      </c>
      <c r="AV28" s="59">
        <v>0</v>
      </c>
      <c r="AW28" s="133"/>
      <c r="AX28" s="404"/>
      <c r="AY28" s="134"/>
    </row>
    <row r="29" spans="1:51" ht="27.75" customHeight="1" thickTop="1" x14ac:dyDescent="0.25">
      <c r="A29" s="353" t="s">
        <v>94</v>
      </c>
      <c r="B29" s="211" t="s">
        <v>38</v>
      </c>
      <c r="C29" s="60">
        <v>0</v>
      </c>
      <c r="D29" s="61">
        <v>0</v>
      </c>
      <c r="E29" s="59">
        <v>0</v>
      </c>
      <c r="F29" s="419">
        <v>0</v>
      </c>
      <c r="G29" s="60">
        <v>0</v>
      </c>
      <c r="H29" s="61">
        <v>0</v>
      </c>
      <c r="I29" s="59">
        <v>0</v>
      </c>
      <c r="J29" s="133"/>
      <c r="K29" s="404"/>
      <c r="L29" s="134"/>
      <c r="M29" s="60">
        <v>2</v>
      </c>
      <c r="N29" s="61">
        <v>2</v>
      </c>
      <c r="O29" s="59">
        <v>4</v>
      </c>
      <c r="P29" s="60">
        <v>0</v>
      </c>
      <c r="Q29" s="61">
        <v>0</v>
      </c>
      <c r="R29" s="59">
        <v>0</v>
      </c>
      <c r="S29" s="60">
        <v>0</v>
      </c>
      <c r="T29" s="61">
        <v>0</v>
      </c>
      <c r="U29" s="59">
        <v>0</v>
      </c>
      <c r="V29" s="133"/>
      <c r="W29" s="404"/>
      <c r="X29" s="134"/>
      <c r="Y29" s="60">
        <v>1</v>
      </c>
      <c r="Z29" s="61">
        <v>0</v>
      </c>
      <c r="AA29" s="59">
        <v>1</v>
      </c>
      <c r="AB29" s="60">
        <v>0</v>
      </c>
      <c r="AC29" s="61">
        <v>0</v>
      </c>
      <c r="AD29" s="59">
        <v>0</v>
      </c>
      <c r="AE29" s="60">
        <v>0</v>
      </c>
      <c r="AF29" s="61">
        <v>0</v>
      </c>
      <c r="AG29" s="59">
        <v>0</v>
      </c>
      <c r="AH29" s="133"/>
      <c r="AI29" s="404"/>
      <c r="AJ29" s="134"/>
      <c r="AK29" s="141">
        <v>3</v>
      </c>
      <c r="AL29" s="142">
        <v>2</v>
      </c>
      <c r="AM29" s="143">
        <v>5</v>
      </c>
      <c r="AN29" s="60">
        <v>3</v>
      </c>
      <c r="AO29" s="61">
        <v>2</v>
      </c>
      <c r="AP29" s="59">
        <v>5</v>
      </c>
      <c r="AQ29" s="60">
        <v>0</v>
      </c>
      <c r="AR29" s="61">
        <v>0</v>
      </c>
      <c r="AS29" s="59">
        <v>0</v>
      </c>
      <c r="AT29" s="60">
        <v>0</v>
      </c>
      <c r="AU29" s="61">
        <v>0</v>
      </c>
      <c r="AV29" s="59">
        <v>0</v>
      </c>
      <c r="AW29" s="133"/>
      <c r="AX29" s="404"/>
      <c r="AY29" s="134"/>
    </row>
    <row r="30" spans="1:51" ht="28.5" customHeight="1" thickBot="1" x14ac:dyDescent="0.3">
      <c r="A30" s="354"/>
      <c r="B30" s="210" t="s">
        <v>39</v>
      </c>
      <c r="C30" s="60">
        <v>1</v>
      </c>
      <c r="D30" s="61">
        <v>0</v>
      </c>
      <c r="E30" s="59">
        <v>1</v>
      </c>
      <c r="F30" s="419">
        <v>0</v>
      </c>
      <c r="G30" s="60">
        <v>0</v>
      </c>
      <c r="H30" s="61">
        <v>0</v>
      </c>
      <c r="I30" s="59">
        <v>0</v>
      </c>
      <c r="J30" s="133"/>
      <c r="K30" s="404"/>
      <c r="L30" s="134"/>
      <c r="M30" s="60">
        <v>3</v>
      </c>
      <c r="N30" s="61">
        <v>0</v>
      </c>
      <c r="O30" s="59">
        <v>3</v>
      </c>
      <c r="P30" s="60">
        <v>0</v>
      </c>
      <c r="Q30" s="61">
        <v>0</v>
      </c>
      <c r="R30" s="59">
        <v>0</v>
      </c>
      <c r="S30" s="60">
        <v>0</v>
      </c>
      <c r="T30" s="61">
        <v>0</v>
      </c>
      <c r="U30" s="59">
        <v>0</v>
      </c>
      <c r="V30" s="133"/>
      <c r="W30" s="404"/>
      <c r="X30" s="134"/>
      <c r="Y30" s="60">
        <v>0</v>
      </c>
      <c r="Z30" s="61">
        <v>0</v>
      </c>
      <c r="AA30" s="59">
        <v>0</v>
      </c>
      <c r="AB30" s="60">
        <v>0</v>
      </c>
      <c r="AC30" s="61">
        <v>0</v>
      </c>
      <c r="AD30" s="59">
        <v>0</v>
      </c>
      <c r="AE30" s="60">
        <v>2</v>
      </c>
      <c r="AF30" s="61">
        <v>2</v>
      </c>
      <c r="AG30" s="59">
        <v>4</v>
      </c>
      <c r="AH30" s="133"/>
      <c r="AI30" s="404"/>
      <c r="AJ30" s="134"/>
      <c r="AK30" s="178">
        <v>6</v>
      </c>
      <c r="AL30" s="405">
        <v>2</v>
      </c>
      <c r="AM30" s="407">
        <v>8</v>
      </c>
      <c r="AN30" s="60">
        <v>4</v>
      </c>
      <c r="AO30" s="61">
        <v>0</v>
      </c>
      <c r="AP30" s="59">
        <v>4</v>
      </c>
      <c r="AQ30" s="60">
        <v>0</v>
      </c>
      <c r="AR30" s="61">
        <v>0</v>
      </c>
      <c r="AS30" s="59">
        <v>0</v>
      </c>
      <c r="AT30" s="60">
        <v>2</v>
      </c>
      <c r="AU30" s="61">
        <v>2</v>
      </c>
      <c r="AV30" s="59">
        <v>4</v>
      </c>
      <c r="AW30" s="133"/>
      <c r="AX30" s="404"/>
      <c r="AY30" s="134"/>
    </row>
    <row r="31" spans="1:51" ht="26.25" customHeight="1" thickTop="1" thickBot="1" x14ac:dyDescent="0.3">
      <c r="A31" s="408" t="s">
        <v>40</v>
      </c>
      <c r="B31" s="409"/>
      <c r="C31" s="62">
        <v>0</v>
      </c>
      <c r="D31" s="67">
        <v>0</v>
      </c>
      <c r="E31" s="63">
        <v>0</v>
      </c>
      <c r="F31" s="423">
        <v>0</v>
      </c>
      <c r="G31" s="62">
        <v>0</v>
      </c>
      <c r="H31" s="67">
        <v>0</v>
      </c>
      <c r="I31" s="63">
        <v>0</v>
      </c>
      <c r="J31" s="136"/>
      <c r="K31" s="424"/>
      <c r="L31" s="135"/>
      <c r="M31" s="62">
        <v>1</v>
      </c>
      <c r="N31" s="67">
        <v>0</v>
      </c>
      <c r="O31" s="63">
        <v>1</v>
      </c>
      <c r="P31" s="62">
        <v>0</v>
      </c>
      <c r="Q31" s="67">
        <v>0</v>
      </c>
      <c r="R31" s="63">
        <v>0</v>
      </c>
      <c r="S31" s="62">
        <v>0</v>
      </c>
      <c r="T31" s="67">
        <v>0</v>
      </c>
      <c r="U31" s="63">
        <v>0</v>
      </c>
      <c r="V31" s="136"/>
      <c r="W31" s="424"/>
      <c r="X31" s="135"/>
      <c r="Y31" s="62">
        <v>0</v>
      </c>
      <c r="Z31" s="67">
        <v>0</v>
      </c>
      <c r="AA31" s="63">
        <v>0</v>
      </c>
      <c r="AB31" s="62">
        <v>0</v>
      </c>
      <c r="AC31" s="67">
        <v>0</v>
      </c>
      <c r="AD31" s="63">
        <v>0</v>
      </c>
      <c r="AE31" s="62">
        <v>0</v>
      </c>
      <c r="AF31" s="67">
        <v>0</v>
      </c>
      <c r="AG31" s="63">
        <v>0</v>
      </c>
      <c r="AH31" s="136"/>
      <c r="AI31" s="424"/>
      <c r="AJ31" s="135"/>
      <c r="AK31" s="62">
        <v>1</v>
      </c>
      <c r="AL31" s="67">
        <v>0</v>
      </c>
      <c r="AM31" s="63">
        <v>1</v>
      </c>
      <c r="AN31" s="62">
        <v>1</v>
      </c>
      <c r="AO31" s="67">
        <v>0</v>
      </c>
      <c r="AP31" s="63">
        <v>1</v>
      </c>
      <c r="AQ31" s="62">
        <v>0</v>
      </c>
      <c r="AR31" s="67">
        <v>0</v>
      </c>
      <c r="AS31" s="63">
        <v>0</v>
      </c>
      <c r="AT31" s="62">
        <v>0</v>
      </c>
      <c r="AU31" s="67">
        <v>0</v>
      </c>
      <c r="AV31" s="63">
        <v>0</v>
      </c>
      <c r="AW31" s="136"/>
      <c r="AX31" s="424"/>
      <c r="AY31" s="135"/>
    </row>
    <row r="32" spans="1:51" ht="30.75" customHeight="1" thickBot="1" x14ac:dyDescent="0.3">
      <c r="A32" s="321" t="s">
        <v>41</v>
      </c>
      <c r="B32" s="403"/>
      <c r="C32" s="246">
        <v>1</v>
      </c>
      <c r="D32" s="413">
        <v>0</v>
      </c>
      <c r="E32" s="247">
        <v>1</v>
      </c>
      <c r="F32" s="97">
        <v>0</v>
      </c>
      <c r="G32" s="246">
        <v>5</v>
      </c>
      <c r="H32" s="413">
        <v>0</v>
      </c>
      <c r="I32" s="247">
        <v>5</v>
      </c>
      <c r="J32" s="246">
        <v>0</v>
      </c>
      <c r="K32" s="413">
        <v>0</v>
      </c>
      <c r="L32" s="247">
        <v>0</v>
      </c>
      <c r="M32" s="246">
        <v>8</v>
      </c>
      <c r="N32" s="413">
        <v>2</v>
      </c>
      <c r="O32" s="247">
        <v>10</v>
      </c>
      <c r="P32" s="246">
        <v>0</v>
      </c>
      <c r="Q32" s="413">
        <v>0</v>
      </c>
      <c r="R32" s="247">
        <v>0</v>
      </c>
      <c r="S32" s="246">
        <v>0</v>
      </c>
      <c r="T32" s="413">
        <v>0</v>
      </c>
      <c r="U32" s="247">
        <v>0</v>
      </c>
      <c r="V32" s="414">
        <v>0</v>
      </c>
      <c r="W32" s="425">
        <v>0</v>
      </c>
      <c r="X32" s="415">
        <v>0</v>
      </c>
      <c r="Y32" s="414">
        <v>5</v>
      </c>
      <c r="Z32" s="425">
        <v>0</v>
      </c>
      <c r="AA32" s="415">
        <v>5</v>
      </c>
      <c r="AB32" s="414">
        <v>0</v>
      </c>
      <c r="AC32" s="425">
        <v>0</v>
      </c>
      <c r="AD32" s="415">
        <v>0</v>
      </c>
      <c r="AE32" s="414">
        <v>2</v>
      </c>
      <c r="AF32" s="425">
        <v>2</v>
      </c>
      <c r="AG32" s="415">
        <v>4</v>
      </c>
      <c r="AH32" s="414">
        <v>0</v>
      </c>
      <c r="AI32" s="425">
        <v>0</v>
      </c>
      <c r="AJ32" s="415">
        <v>0</v>
      </c>
      <c r="AK32" s="246">
        <v>21</v>
      </c>
      <c r="AL32" s="413">
        <v>4</v>
      </c>
      <c r="AM32" s="247">
        <v>25</v>
      </c>
      <c r="AN32" s="246">
        <v>14</v>
      </c>
      <c r="AO32" s="413">
        <v>2</v>
      </c>
      <c r="AP32" s="247">
        <v>16</v>
      </c>
      <c r="AQ32" s="246">
        <v>0</v>
      </c>
      <c r="AR32" s="413">
        <v>0</v>
      </c>
      <c r="AS32" s="247">
        <v>0</v>
      </c>
      <c r="AT32" s="246">
        <v>7</v>
      </c>
      <c r="AU32" s="413">
        <v>2</v>
      </c>
      <c r="AV32" s="247">
        <v>9</v>
      </c>
      <c r="AW32" s="414">
        <v>0</v>
      </c>
      <c r="AX32" s="425">
        <v>0</v>
      </c>
      <c r="AY32" s="415">
        <v>0</v>
      </c>
    </row>
    <row r="35" spans="1:39" ht="24.75" customHeight="1" x14ac:dyDescent="0.25"/>
    <row r="36" spans="1:39" s="100" customFormat="1" ht="16.5" thickBot="1" x14ac:dyDescent="0.3">
      <c r="A36" s="401" t="s">
        <v>97</v>
      </c>
      <c r="B36" s="401"/>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row>
    <row r="37" spans="1:39" s="100" customFormat="1" ht="15.75" thickBot="1" x14ac:dyDescent="0.3">
      <c r="A37" s="334" t="s">
        <v>16</v>
      </c>
      <c r="B37" s="335"/>
      <c r="C37" s="339" t="s">
        <v>61</v>
      </c>
      <c r="D37" s="340"/>
      <c r="E37" s="340"/>
      <c r="F37" s="340"/>
      <c r="G37" s="340"/>
      <c r="H37" s="340"/>
      <c r="I37" s="339" t="s">
        <v>62</v>
      </c>
      <c r="J37" s="340"/>
      <c r="K37" s="340"/>
      <c r="L37" s="340"/>
      <c r="M37" s="340"/>
      <c r="N37" s="340"/>
      <c r="O37" s="339" t="s">
        <v>63</v>
      </c>
      <c r="P37" s="340"/>
      <c r="Q37" s="340"/>
      <c r="R37" s="340"/>
      <c r="S37" s="340"/>
      <c r="T37" s="340"/>
      <c r="U37" s="339" t="s">
        <v>96</v>
      </c>
      <c r="V37" s="340"/>
      <c r="W37" s="340"/>
      <c r="X37" s="340"/>
      <c r="Y37" s="340"/>
      <c r="Z37" s="340"/>
      <c r="AA37" s="340"/>
      <c r="AB37" s="341"/>
    </row>
    <row r="38" spans="1:39" s="100" customFormat="1" ht="15.75" customHeight="1" thickBot="1" x14ac:dyDescent="0.3">
      <c r="A38" s="336"/>
      <c r="B38" s="337"/>
      <c r="C38" s="342" t="s">
        <v>21</v>
      </c>
      <c r="D38" s="370"/>
      <c r="E38" s="342" t="s">
        <v>22</v>
      </c>
      <c r="F38" s="370"/>
      <c r="G38" s="344" t="s">
        <v>42</v>
      </c>
      <c r="H38" s="345"/>
      <c r="I38" s="371" t="s">
        <v>21</v>
      </c>
      <c r="J38" s="367"/>
      <c r="K38" s="357" t="s">
        <v>22</v>
      </c>
      <c r="L38" s="357"/>
      <c r="M38" s="358" t="s">
        <v>42</v>
      </c>
      <c r="N38" s="359"/>
      <c r="O38" s="350" t="s">
        <v>21</v>
      </c>
      <c r="P38" s="351"/>
      <c r="Q38" s="352" t="s">
        <v>22</v>
      </c>
      <c r="R38" s="329"/>
      <c r="S38" s="346" t="s">
        <v>42</v>
      </c>
      <c r="T38" s="347"/>
      <c r="U38" s="348" t="s">
        <v>83</v>
      </c>
      <c r="V38" s="323" t="s">
        <v>84</v>
      </c>
      <c r="W38" s="325" t="s">
        <v>21</v>
      </c>
      <c r="X38" s="326"/>
      <c r="Y38" s="327" t="s">
        <v>22</v>
      </c>
      <c r="Z38" s="328"/>
      <c r="AA38" s="329" t="s">
        <v>42</v>
      </c>
      <c r="AB38" s="330"/>
    </row>
    <row r="39" spans="1:39" s="100" customFormat="1" ht="15.75" thickBot="1" x14ac:dyDescent="0.3">
      <c r="A39" s="336"/>
      <c r="B39" s="373"/>
      <c r="C39" s="241" t="s">
        <v>81</v>
      </c>
      <c r="D39" s="242" t="s">
        <v>82</v>
      </c>
      <c r="E39" s="241" t="s">
        <v>81</v>
      </c>
      <c r="F39" s="242" t="s">
        <v>82</v>
      </c>
      <c r="G39" s="241" t="s">
        <v>81</v>
      </c>
      <c r="H39" s="242" t="s">
        <v>82</v>
      </c>
      <c r="I39" s="244" t="s">
        <v>81</v>
      </c>
      <c r="J39" s="238" t="s">
        <v>82</v>
      </c>
      <c r="K39" s="235" t="s">
        <v>81</v>
      </c>
      <c r="L39" s="235" t="s">
        <v>82</v>
      </c>
      <c r="M39" s="244" t="s">
        <v>81</v>
      </c>
      <c r="N39" s="238" t="s">
        <v>82</v>
      </c>
      <c r="O39" s="244" t="s">
        <v>81</v>
      </c>
      <c r="P39" s="238" t="s">
        <v>82</v>
      </c>
      <c r="Q39" s="244" t="s">
        <v>81</v>
      </c>
      <c r="R39" s="238" t="s">
        <v>82</v>
      </c>
      <c r="S39" s="244" t="s">
        <v>81</v>
      </c>
      <c r="T39" s="238" t="s">
        <v>82</v>
      </c>
      <c r="U39" s="406"/>
      <c r="V39" s="368"/>
      <c r="W39" s="244" t="s">
        <v>81</v>
      </c>
      <c r="X39" s="235" t="s">
        <v>82</v>
      </c>
      <c r="Y39" s="244" t="s">
        <v>81</v>
      </c>
      <c r="Z39" s="238" t="s">
        <v>82</v>
      </c>
      <c r="AA39" s="244" t="s">
        <v>81</v>
      </c>
      <c r="AB39" s="238" t="s">
        <v>82</v>
      </c>
    </row>
    <row r="40" spans="1:39" s="100" customFormat="1" ht="19.5" customHeight="1" x14ac:dyDescent="0.25">
      <c r="A40" s="331" t="s">
        <v>92</v>
      </c>
      <c r="B40" s="213" t="s">
        <v>26</v>
      </c>
      <c r="C40" s="33">
        <v>4</v>
      </c>
      <c r="D40" s="214">
        <v>3</v>
      </c>
      <c r="E40" s="60">
        <v>0</v>
      </c>
      <c r="F40" s="59">
        <v>0</v>
      </c>
      <c r="G40" s="133"/>
      <c r="H40" s="134"/>
      <c r="I40" s="33">
        <v>7</v>
      </c>
      <c r="J40" s="214">
        <v>7</v>
      </c>
      <c r="K40" s="54">
        <v>1</v>
      </c>
      <c r="L40" s="56">
        <v>0</v>
      </c>
      <c r="M40" s="131"/>
      <c r="N40" s="132"/>
      <c r="O40" s="60">
        <v>9</v>
      </c>
      <c r="P40" s="59">
        <v>1</v>
      </c>
      <c r="Q40" s="60">
        <v>0</v>
      </c>
      <c r="R40" s="59">
        <v>0</v>
      </c>
      <c r="S40" s="131"/>
      <c r="T40" s="132"/>
      <c r="U40" s="139">
        <v>21</v>
      </c>
      <c r="V40" s="140">
        <v>11</v>
      </c>
      <c r="W40" s="52">
        <v>20</v>
      </c>
      <c r="X40" s="49">
        <v>11</v>
      </c>
      <c r="Y40" s="54">
        <v>1</v>
      </c>
      <c r="Z40" s="59">
        <v>0</v>
      </c>
      <c r="AA40" s="133"/>
      <c r="AB40" s="134"/>
    </row>
    <row r="41" spans="1:39" s="100" customFormat="1" ht="25.5" customHeight="1" x14ac:dyDescent="0.25">
      <c r="A41" s="332"/>
      <c r="B41" s="210" t="s">
        <v>27</v>
      </c>
      <c r="C41" s="33">
        <v>8</v>
      </c>
      <c r="D41" s="214">
        <v>0</v>
      </c>
      <c r="E41" s="60">
        <v>0</v>
      </c>
      <c r="F41" s="59">
        <v>0</v>
      </c>
      <c r="G41" s="133"/>
      <c r="H41" s="134"/>
      <c r="I41" s="33">
        <v>4</v>
      </c>
      <c r="J41" s="214">
        <v>24</v>
      </c>
      <c r="K41" s="54">
        <v>0</v>
      </c>
      <c r="L41" s="56">
        <v>0</v>
      </c>
      <c r="M41" s="133"/>
      <c r="N41" s="134"/>
      <c r="O41" s="60">
        <v>7</v>
      </c>
      <c r="P41" s="59">
        <v>0</v>
      </c>
      <c r="Q41" s="60">
        <v>1</v>
      </c>
      <c r="R41" s="59">
        <v>0</v>
      </c>
      <c r="S41" s="133"/>
      <c r="T41" s="134"/>
      <c r="U41" s="141">
        <v>20</v>
      </c>
      <c r="V41" s="143">
        <v>24</v>
      </c>
      <c r="W41" s="60">
        <v>19</v>
      </c>
      <c r="X41" s="59">
        <v>24</v>
      </c>
      <c r="Y41" s="54">
        <v>1</v>
      </c>
      <c r="Z41" s="59">
        <v>0</v>
      </c>
      <c r="AA41" s="133"/>
      <c r="AB41" s="134"/>
    </row>
    <row r="42" spans="1:39" s="100" customFormat="1" ht="24" customHeight="1" x14ac:dyDescent="0.25">
      <c r="A42" s="332"/>
      <c r="B42" s="210" t="s">
        <v>85</v>
      </c>
      <c r="C42" s="33">
        <v>0</v>
      </c>
      <c r="D42" s="214">
        <v>0</v>
      </c>
      <c r="E42" s="60">
        <v>0</v>
      </c>
      <c r="F42" s="59">
        <v>0</v>
      </c>
      <c r="G42" s="133"/>
      <c r="H42" s="134"/>
      <c r="I42" s="33">
        <v>0</v>
      </c>
      <c r="J42" s="214">
        <v>0</v>
      </c>
      <c r="K42" s="54">
        <v>0</v>
      </c>
      <c r="L42" s="56">
        <v>0</v>
      </c>
      <c r="M42" s="133"/>
      <c r="N42" s="134"/>
      <c r="O42" s="60">
        <v>0</v>
      </c>
      <c r="P42" s="59">
        <v>0</v>
      </c>
      <c r="Q42" s="60">
        <v>0</v>
      </c>
      <c r="R42" s="59">
        <v>0</v>
      </c>
      <c r="S42" s="133"/>
      <c r="T42" s="134"/>
      <c r="U42" s="141">
        <v>0</v>
      </c>
      <c r="V42" s="143">
        <v>0</v>
      </c>
      <c r="W42" s="60">
        <v>0</v>
      </c>
      <c r="X42" s="59">
        <v>0</v>
      </c>
      <c r="Y42" s="54">
        <v>0</v>
      </c>
      <c r="Z42" s="59">
        <v>0</v>
      </c>
      <c r="AA42" s="133"/>
      <c r="AB42" s="134"/>
    </row>
    <row r="43" spans="1:39" s="100" customFormat="1" ht="24.75" customHeight="1" x14ac:dyDescent="0.25">
      <c r="A43" s="332"/>
      <c r="B43" s="210" t="s">
        <v>28</v>
      </c>
      <c r="C43" s="33">
        <v>0</v>
      </c>
      <c r="D43" s="214">
        <v>0</v>
      </c>
      <c r="E43" s="60">
        <v>0</v>
      </c>
      <c r="F43" s="59">
        <v>0</v>
      </c>
      <c r="G43" s="133"/>
      <c r="H43" s="134"/>
      <c r="I43" s="33">
        <v>0</v>
      </c>
      <c r="J43" s="214">
        <v>0</v>
      </c>
      <c r="K43" s="54">
        <v>0</v>
      </c>
      <c r="L43" s="56">
        <v>0</v>
      </c>
      <c r="M43" s="133"/>
      <c r="N43" s="134"/>
      <c r="O43" s="60">
        <v>0</v>
      </c>
      <c r="P43" s="59">
        <v>0</v>
      </c>
      <c r="Q43" s="60">
        <v>0</v>
      </c>
      <c r="R43" s="59">
        <v>0</v>
      </c>
      <c r="S43" s="133"/>
      <c r="T43" s="134"/>
      <c r="U43" s="141">
        <v>0</v>
      </c>
      <c r="V43" s="143">
        <v>0</v>
      </c>
      <c r="W43" s="60">
        <v>0</v>
      </c>
      <c r="X43" s="59">
        <v>0</v>
      </c>
      <c r="Y43" s="54">
        <v>0</v>
      </c>
      <c r="Z43" s="59">
        <v>0</v>
      </c>
      <c r="AA43" s="133"/>
      <c r="AB43" s="134"/>
    </row>
    <row r="44" spans="1:39" s="100" customFormat="1" ht="24.75" customHeight="1" x14ac:dyDescent="0.25">
      <c r="A44" s="332"/>
      <c r="B44" s="210" t="s">
        <v>29</v>
      </c>
      <c r="C44" s="33">
        <v>0</v>
      </c>
      <c r="D44" s="214">
        <v>0</v>
      </c>
      <c r="E44" s="60">
        <v>0</v>
      </c>
      <c r="F44" s="59">
        <v>0</v>
      </c>
      <c r="G44" s="133"/>
      <c r="H44" s="134"/>
      <c r="I44" s="33">
        <v>0</v>
      </c>
      <c r="J44" s="214">
        <v>0</v>
      </c>
      <c r="K44" s="54">
        <v>0</v>
      </c>
      <c r="L44" s="56">
        <v>0</v>
      </c>
      <c r="M44" s="133"/>
      <c r="N44" s="134"/>
      <c r="O44" s="60">
        <v>0</v>
      </c>
      <c r="P44" s="59">
        <v>0</v>
      </c>
      <c r="Q44" s="60">
        <v>0</v>
      </c>
      <c r="R44" s="59">
        <v>0</v>
      </c>
      <c r="S44" s="133"/>
      <c r="T44" s="134"/>
      <c r="U44" s="141">
        <v>0</v>
      </c>
      <c r="V44" s="143">
        <v>0</v>
      </c>
      <c r="W44" s="60">
        <v>0</v>
      </c>
      <c r="X44" s="59">
        <v>0</v>
      </c>
      <c r="Y44" s="54">
        <v>0</v>
      </c>
      <c r="Z44" s="59">
        <v>0</v>
      </c>
      <c r="AA44" s="133"/>
      <c r="AB44" s="134"/>
    </row>
    <row r="45" spans="1:39" s="100" customFormat="1" ht="29.25" customHeight="1" x14ac:dyDescent="0.25">
      <c r="A45" s="332"/>
      <c r="B45" s="210" t="s">
        <v>30</v>
      </c>
      <c r="C45" s="33">
        <v>0</v>
      </c>
      <c r="D45" s="214">
        <v>0</v>
      </c>
      <c r="E45" s="60">
        <v>0</v>
      </c>
      <c r="F45" s="59">
        <v>0</v>
      </c>
      <c r="G45" s="133"/>
      <c r="H45" s="134"/>
      <c r="I45" s="33">
        <v>2</v>
      </c>
      <c r="J45" s="214">
        <v>0</v>
      </c>
      <c r="K45" s="54">
        <v>0</v>
      </c>
      <c r="L45" s="56">
        <v>0</v>
      </c>
      <c r="M45" s="133"/>
      <c r="N45" s="134"/>
      <c r="O45" s="60">
        <v>0</v>
      </c>
      <c r="P45" s="59">
        <v>0</v>
      </c>
      <c r="Q45" s="60">
        <v>0</v>
      </c>
      <c r="R45" s="59">
        <v>0</v>
      </c>
      <c r="S45" s="133"/>
      <c r="T45" s="134"/>
      <c r="U45" s="141">
        <v>2</v>
      </c>
      <c r="V45" s="143">
        <v>0</v>
      </c>
      <c r="W45" s="60">
        <v>2</v>
      </c>
      <c r="X45" s="59">
        <v>0</v>
      </c>
      <c r="Y45" s="54">
        <v>0</v>
      </c>
      <c r="Z45" s="59">
        <v>0</v>
      </c>
      <c r="AA45" s="133"/>
      <c r="AB45" s="134"/>
      <c r="AF45" s="159"/>
      <c r="AG45" s="159"/>
      <c r="AH45" s="159"/>
      <c r="AI45" s="159"/>
      <c r="AJ45" s="159"/>
      <c r="AK45" s="159"/>
      <c r="AL45" s="159"/>
      <c r="AM45" s="159"/>
    </row>
    <row r="46" spans="1:39" s="100" customFormat="1" ht="26.25" customHeight="1" x14ac:dyDescent="0.25">
      <c r="A46" s="332"/>
      <c r="B46" s="210" t="s">
        <v>31</v>
      </c>
      <c r="C46" s="33">
        <v>0</v>
      </c>
      <c r="D46" s="214">
        <v>0</v>
      </c>
      <c r="E46" s="60">
        <v>0</v>
      </c>
      <c r="F46" s="59">
        <v>0</v>
      </c>
      <c r="G46" s="133"/>
      <c r="H46" s="134"/>
      <c r="I46" s="33">
        <v>0</v>
      </c>
      <c r="J46" s="214">
        <v>0</v>
      </c>
      <c r="K46" s="54">
        <v>0</v>
      </c>
      <c r="L46" s="56">
        <v>0</v>
      </c>
      <c r="M46" s="133"/>
      <c r="N46" s="134"/>
      <c r="O46" s="60">
        <v>0</v>
      </c>
      <c r="P46" s="59">
        <v>0</v>
      </c>
      <c r="Q46" s="60">
        <v>0</v>
      </c>
      <c r="R46" s="59">
        <v>0</v>
      </c>
      <c r="S46" s="133"/>
      <c r="T46" s="134"/>
      <c r="U46" s="141">
        <v>0</v>
      </c>
      <c r="V46" s="143">
        <v>0</v>
      </c>
      <c r="W46" s="60">
        <v>0</v>
      </c>
      <c r="X46" s="59">
        <v>0</v>
      </c>
      <c r="Y46" s="54">
        <v>0</v>
      </c>
      <c r="Z46" s="59">
        <v>0</v>
      </c>
      <c r="AA46" s="133"/>
      <c r="AB46" s="134"/>
      <c r="AF46" s="159"/>
      <c r="AG46" s="159"/>
      <c r="AH46" s="159"/>
      <c r="AI46" s="159"/>
      <c r="AJ46" s="159"/>
      <c r="AK46" s="159"/>
      <c r="AL46" s="159"/>
      <c r="AM46" s="159"/>
    </row>
    <row r="47" spans="1:39" s="100" customFormat="1" ht="26.25" customHeight="1" x14ac:dyDescent="0.25">
      <c r="A47" s="332"/>
      <c r="B47" s="210" t="s">
        <v>32</v>
      </c>
      <c r="C47" s="33">
        <v>1</v>
      </c>
      <c r="D47" s="214">
        <v>0</v>
      </c>
      <c r="E47" s="60">
        <v>0</v>
      </c>
      <c r="F47" s="59">
        <v>0</v>
      </c>
      <c r="G47" s="133"/>
      <c r="H47" s="134"/>
      <c r="I47" s="33">
        <v>1</v>
      </c>
      <c r="J47" s="214">
        <v>0</v>
      </c>
      <c r="K47" s="54">
        <v>0</v>
      </c>
      <c r="L47" s="56">
        <v>0</v>
      </c>
      <c r="M47" s="133"/>
      <c r="N47" s="134"/>
      <c r="O47" s="60">
        <v>0</v>
      </c>
      <c r="P47" s="59">
        <v>0</v>
      </c>
      <c r="Q47" s="60">
        <v>0</v>
      </c>
      <c r="R47" s="59">
        <v>0</v>
      </c>
      <c r="S47" s="133"/>
      <c r="T47" s="134"/>
      <c r="U47" s="141">
        <v>2</v>
      </c>
      <c r="V47" s="143">
        <v>0</v>
      </c>
      <c r="W47" s="60">
        <v>2</v>
      </c>
      <c r="X47" s="59">
        <v>0</v>
      </c>
      <c r="Y47" s="54">
        <v>0</v>
      </c>
      <c r="Z47" s="59">
        <v>0</v>
      </c>
      <c r="AA47" s="133"/>
      <c r="AB47" s="134"/>
    </row>
    <row r="48" spans="1:39" s="100" customFormat="1" ht="29.25" customHeight="1" thickBot="1" x14ac:dyDescent="0.3">
      <c r="A48" s="333"/>
      <c r="B48" s="210" t="s">
        <v>33</v>
      </c>
      <c r="C48" s="33">
        <v>0</v>
      </c>
      <c r="D48" s="214">
        <v>0</v>
      </c>
      <c r="E48" s="60">
        <v>0</v>
      </c>
      <c r="F48" s="59">
        <v>0</v>
      </c>
      <c r="G48" s="133"/>
      <c r="H48" s="134"/>
      <c r="I48" s="33">
        <v>0</v>
      </c>
      <c r="J48" s="214">
        <v>0</v>
      </c>
      <c r="K48" s="54">
        <v>0</v>
      </c>
      <c r="L48" s="56">
        <v>0</v>
      </c>
      <c r="M48" s="133"/>
      <c r="N48" s="134"/>
      <c r="O48" s="60">
        <v>1</v>
      </c>
      <c r="P48" s="59">
        <v>1</v>
      </c>
      <c r="Q48" s="60">
        <v>0</v>
      </c>
      <c r="R48" s="59">
        <v>0</v>
      </c>
      <c r="S48" s="133"/>
      <c r="T48" s="134"/>
      <c r="U48" s="141">
        <v>1</v>
      </c>
      <c r="V48" s="143">
        <v>1</v>
      </c>
      <c r="W48" s="60">
        <v>1</v>
      </c>
      <c r="X48" s="59">
        <v>1</v>
      </c>
      <c r="Y48" s="54">
        <v>0</v>
      </c>
      <c r="Z48" s="59">
        <v>0</v>
      </c>
      <c r="AA48" s="133"/>
      <c r="AB48" s="134"/>
    </row>
    <row r="49" spans="1:28" s="100" customFormat="1" ht="33.75" customHeight="1" thickTop="1" thickBot="1" x14ac:dyDescent="0.3">
      <c r="A49" s="92" t="s">
        <v>93</v>
      </c>
      <c r="B49" s="402"/>
      <c r="C49" s="33">
        <v>2</v>
      </c>
      <c r="D49" s="214">
        <v>0</v>
      </c>
      <c r="E49" s="60">
        <v>0</v>
      </c>
      <c r="F49" s="59">
        <v>0</v>
      </c>
      <c r="G49" s="133"/>
      <c r="H49" s="134"/>
      <c r="I49" s="33">
        <v>0</v>
      </c>
      <c r="J49" s="214">
        <v>0</v>
      </c>
      <c r="K49" s="54">
        <v>0</v>
      </c>
      <c r="L49" s="56">
        <v>0</v>
      </c>
      <c r="M49" s="133"/>
      <c r="N49" s="134"/>
      <c r="O49" s="60">
        <v>1</v>
      </c>
      <c r="P49" s="59">
        <v>0</v>
      </c>
      <c r="Q49" s="60">
        <v>0</v>
      </c>
      <c r="R49" s="59">
        <v>0</v>
      </c>
      <c r="S49" s="133"/>
      <c r="T49" s="134"/>
      <c r="U49" s="141">
        <v>3</v>
      </c>
      <c r="V49" s="143">
        <v>0</v>
      </c>
      <c r="W49" s="60">
        <v>3</v>
      </c>
      <c r="X49" s="59">
        <v>0</v>
      </c>
      <c r="Y49" s="54">
        <v>0</v>
      </c>
      <c r="Z49" s="59">
        <v>0</v>
      </c>
      <c r="AA49" s="133"/>
      <c r="AB49" s="134"/>
    </row>
    <row r="50" spans="1:28" s="100" customFormat="1" ht="34.5" customHeight="1" thickTop="1" thickBot="1" x14ac:dyDescent="0.3">
      <c r="A50" s="69" t="s">
        <v>34</v>
      </c>
      <c r="B50" s="211" t="s">
        <v>35</v>
      </c>
      <c r="C50" s="33">
        <v>2</v>
      </c>
      <c r="D50" s="214">
        <v>0</v>
      </c>
      <c r="E50" s="60">
        <v>0</v>
      </c>
      <c r="F50" s="59">
        <v>0</v>
      </c>
      <c r="G50" s="133"/>
      <c r="H50" s="134"/>
      <c r="I50" s="33">
        <v>1</v>
      </c>
      <c r="J50" s="214">
        <v>1</v>
      </c>
      <c r="K50" s="54">
        <v>0</v>
      </c>
      <c r="L50" s="56">
        <v>0</v>
      </c>
      <c r="M50" s="133"/>
      <c r="N50" s="134"/>
      <c r="O50" s="60">
        <v>0</v>
      </c>
      <c r="P50" s="59">
        <v>0</v>
      </c>
      <c r="Q50" s="60">
        <v>0</v>
      </c>
      <c r="R50" s="59">
        <v>0</v>
      </c>
      <c r="S50" s="133"/>
      <c r="T50" s="134"/>
      <c r="U50" s="141">
        <v>3</v>
      </c>
      <c r="V50" s="143">
        <v>1</v>
      </c>
      <c r="W50" s="60">
        <v>3</v>
      </c>
      <c r="X50" s="59">
        <v>1</v>
      </c>
      <c r="Y50" s="54">
        <v>0</v>
      </c>
      <c r="Z50" s="59">
        <v>0</v>
      </c>
      <c r="AA50" s="133"/>
      <c r="AB50" s="134"/>
    </row>
    <row r="51" spans="1:28" s="100" customFormat="1" ht="37.5" customHeight="1" thickTop="1" thickBot="1" x14ac:dyDescent="0.3">
      <c r="A51" s="70" t="s">
        <v>36</v>
      </c>
      <c r="B51" s="212" t="s">
        <v>37</v>
      </c>
      <c r="C51" s="33">
        <v>0</v>
      </c>
      <c r="D51" s="214">
        <v>0</v>
      </c>
      <c r="E51" s="60">
        <v>0</v>
      </c>
      <c r="F51" s="59">
        <v>0</v>
      </c>
      <c r="G51" s="133"/>
      <c r="H51" s="134"/>
      <c r="I51" s="33">
        <v>0</v>
      </c>
      <c r="J51" s="214">
        <v>0</v>
      </c>
      <c r="K51" s="54">
        <v>0</v>
      </c>
      <c r="L51" s="56">
        <v>0</v>
      </c>
      <c r="M51" s="133"/>
      <c r="N51" s="134"/>
      <c r="O51" s="60">
        <v>0</v>
      </c>
      <c r="P51" s="59">
        <v>0</v>
      </c>
      <c r="Q51" s="60">
        <v>0</v>
      </c>
      <c r="R51" s="59">
        <v>0</v>
      </c>
      <c r="S51" s="133"/>
      <c r="T51" s="134"/>
      <c r="U51" s="141">
        <v>0</v>
      </c>
      <c r="V51" s="143">
        <v>0</v>
      </c>
      <c r="W51" s="60">
        <v>0</v>
      </c>
      <c r="X51" s="59">
        <v>0</v>
      </c>
      <c r="Y51" s="54">
        <v>0</v>
      </c>
      <c r="Z51" s="59">
        <v>0</v>
      </c>
      <c r="AA51" s="133"/>
      <c r="AB51" s="134"/>
    </row>
    <row r="52" spans="1:28" s="100" customFormat="1" ht="27.75" customHeight="1" thickTop="1" x14ac:dyDescent="0.25">
      <c r="A52" s="353" t="s">
        <v>94</v>
      </c>
      <c r="B52" s="211" t="s">
        <v>38</v>
      </c>
      <c r="C52" s="33">
        <v>0</v>
      </c>
      <c r="D52" s="214">
        <v>0</v>
      </c>
      <c r="E52" s="60">
        <v>0</v>
      </c>
      <c r="F52" s="59">
        <v>0</v>
      </c>
      <c r="G52" s="133"/>
      <c r="H52" s="134"/>
      <c r="I52" s="33">
        <v>0</v>
      </c>
      <c r="J52" s="214">
        <v>1</v>
      </c>
      <c r="K52" s="54">
        <v>0</v>
      </c>
      <c r="L52" s="56">
        <v>0</v>
      </c>
      <c r="M52" s="133"/>
      <c r="N52" s="134"/>
      <c r="O52" s="60">
        <v>0</v>
      </c>
      <c r="P52" s="59">
        <v>0</v>
      </c>
      <c r="Q52" s="60">
        <v>0</v>
      </c>
      <c r="R52" s="59">
        <v>0</v>
      </c>
      <c r="S52" s="133"/>
      <c r="T52" s="134"/>
      <c r="U52" s="141">
        <v>0</v>
      </c>
      <c r="V52" s="143">
        <v>1</v>
      </c>
      <c r="W52" s="60">
        <v>0</v>
      </c>
      <c r="X52" s="59">
        <v>1</v>
      </c>
      <c r="Y52" s="54">
        <v>0</v>
      </c>
      <c r="Z52" s="59">
        <v>0</v>
      </c>
      <c r="AA52" s="133"/>
      <c r="AB52" s="134"/>
    </row>
    <row r="53" spans="1:28" s="100" customFormat="1" ht="28.5" customHeight="1" thickBot="1" x14ac:dyDescent="0.3">
      <c r="A53" s="354"/>
      <c r="B53" s="210" t="s">
        <v>39</v>
      </c>
      <c r="C53" s="33">
        <v>0</v>
      </c>
      <c r="D53" s="214">
        <v>0</v>
      </c>
      <c r="E53" s="60">
        <v>0</v>
      </c>
      <c r="F53" s="59">
        <v>0</v>
      </c>
      <c r="G53" s="133"/>
      <c r="H53" s="134"/>
      <c r="I53" s="33">
        <v>0</v>
      </c>
      <c r="J53" s="214">
        <v>1</v>
      </c>
      <c r="K53" s="54">
        <v>0</v>
      </c>
      <c r="L53" s="56">
        <v>0</v>
      </c>
      <c r="M53" s="133"/>
      <c r="N53" s="134"/>
      <c r="O53" s="60">
        <v>5</v>
      </c>
      <c r="P53" s="59">
        <v>1</v>
      </c>
      <c r="Q53" s="60">
        <v>0</v>
      </c>
      <c r="R53" s="59">
        <v>0</v>
      </c>
      <c r="S53" s="133"/>
      <c r="T53" s="134"/>
      <c r="U53" s="178">
        <v>5</v>
      </c>
      <c r="V53" s="407">
        <v>2</v>
      </c>
      <c r="W53" s="60">
        <v>5</v>
      </c>
      <c r="X53" s="59">
        <v>2</v>
      </c>
      <c r="Y53" s="54">
        <v>0</v>
      </c>
      <c r="Z53" s="59">
        <v>0</v>
      </c>
      <c r="AA53" s="133"/>
      <c r="AB53" s="134"/>
    </row>
    <row r="54" spans="1:28" s="100" customFormat="1" ht="26.25" customHeight="1" thickTop="1" thickBot="1" x14ac:dyDescent="0.3">
      <c r="A54" s="408" t="s">
        <v>40</v>
      </c>
      <c r="B54" s="409"/>
      <c r="C54" s="410">
        <v>0</v>
      </c>
      <c r="D54" s="426">
        <v>0</v>
      </c>
      <c r="E54" s="62">
        <v>0</v>
      </c>
      <c r="F54" s="63">
        <v>0</v>
      </c>
      <c r="G54" s="136"/>
      <c r="H54" s="135"/>
      <c r="I54" s="410">
        <v>0</v>
      </c>
      <c r="J54" s="426">
        <v>0</v>
      </c>
      <c r="K54" s="64">
        <v>0</v>
      </c>
      <c r="L54" s="55">
        <v>0</v>
      </c>
      <c r="M54" s="136"/>
      <c r="N54" s="135"/>
      <c r="O54" s="62">
        <v>0</v>
      </c>
      <c r="P54" s="63">
        <v>0</v>
      </c>
      <c r="Q54" s="62">
        <v>0</v>
      </c>
      <c r="R54" s="63">
        <v>0</v>
      </c>
      <c r="S54" s="136"/>
      <c r="T54" s="135"/>
      <c r="U54" s="411">
        <v>0</v>
      </c>
      <c r="V54" s="412">
        <v>0</v>
      </c>
      <c r="W54" s="62">
        <v>0</v>
      </c>
      <c r="X54" s="63">
        <v>0</v>
      </c>
      <c r="Y54" s="64">
        <v>0</v>
      </c>
      <c r="Z54" s="63">
        <v>0</v>
      </c>
      <c r="AA54" s="136"/>
      <c r="AB54" s="135"/>
    </row>
    <row r="55" spans="1:28" s="100" customFormat="1" ht="30.75" customHeight="1" thickBot="1" x14ac:dyDescent="0.3">
      <c r="A55" s="321" t="s">
        <v>41</v>
      </c>
      <c r="B55" s="403"/>
      <c r="C55" s="246">
        <f>SUM(C40:C54)</f>
        <v>17</v>
      </c>
      <c r="D55" s="247">
        <f>SUM(D40:D54)</f>
        <v>3</v>
      </c>
      <c r="E55" s="246">
        <v>0</v>
      </c>
      <c r="F55" s="247">
        <v>0</v>
      </c>
      <c r="G55" s="246">
        <v>0</v>
      </c>
      <c r="H55" s="247">
        <v>0</v>
      </c>
      <c r="I55" s="246">
        <f>SUM(I40:I54)</f>
        <v>15</v>
      </c>
      <c r="J55" s="247">
        <f>SUM(J40:J54)</f>
        <v>34</v>
      </c>
      <c r="K55" s="85">
        <v>1</v>
      </c>
      <c r="L55" s="84">
        <v>0</v>
      </c>
      <c r="M55" s="246">
        <v>0</v>
      </c>
      <c r="N55" s="247">
        <v>0</v>
      </c>
      <c r="O55" s="246">
        <f>SUM(O40:O54)</f>
        <v>23</v>
      </c>
      <c r="P55" s="247">
        <f>SUM(P40:P54)</f>
        <v>3</v>
      </c>
      <c r="Q55" s="246">
        <v>1</v>
      </c>
      <c r="R55" s="247">
        <v>0</v>
      </c>
      <c r="S55" s="246">
        <v>0</v>
      </c>
      <c r="T55" s="247">
        <v>0</v>
      </c>
      <c r="U55" s="246">
        <f>SUM(U40:U54)</f>
        <v>57</v>
      </c>
      <c r="V55" s="247">
        <f>SUM(V40:V54)</f>
        <v>40</v>
      </c>
      <c r="W55" s="246">
        <f>SUM(W40:W54)</f>
        <v>55</v>
      </c>
      <c r="X55" s="247">
        <f>SUM(X40:X54)</f>
        <v>40</v>
      </c>
      <c r="Y55" s="85">
        <v>2</v>
      </c>
      <c r="Z55" s="247">
        <v>0</v>
      </c>
      <c r="AA55" s="414">
        <v>0</v>
      </c>
      <c r="AB55" s="415">
        <v>0</v>
      </c>
    </row>
    <row r="57" spans="1:28" ht="16.5" thickBot="1" x14ac:dyDescent="0.3">
      <c r="A57" s="401" t="s">
        <v>98</v>
      </c>
      <c r="B57" s="401"/>
      <c r="C57" s="401"/>
      <c r="D57" s="401"/>
      <c r="E57" s="401"/>
      <c r="F57" s="401"/>
      <c r="G57" s="401"/>
      <c r="H57" s="401"/>
      <c r="I57" s="401"/>
      <c r="J57" s="401"/>
      <c r="K57" s="401"/>
      <c r="L57" s="401"/>
      <c r="M57" s="401"/>
      <c r="N57" s="401"/>
      <c r="O57" s="401"/>
      <c r="P57" s="401"/>
      <c r="Q57" s="401"/>
      <c r="R57" s="401"/>
      <c r="S57" s="401"/>
      <c r="T57" s="401"/>
      <c r="U57" s="401"/>
      <c r="V57" s="401"/>
      <c r="W57" s="401"/>
      <c r="X57" s="401"/>
      <c r="Y57" s="401"/>
      <c r="Z57" s="401"/>
      <c r="AA57" s="401"/>
      <c r="AB57" s="401"/>
    </row>
    <row r="58" spans="1:28" ht="15.75" thickBot="1" x14ac:dyDescent="0.3">
      <c r="A58" s="334" t="s">
        <v>16</v>
      </c>
      <c r="B58" s="335"/>
      <c r="C58" s="339" t="s">
        <v>64</v>
      </c>
      <c r="D58" s="340"/>
      <c r="E58" s="340"/>
      <c r="F58" s="340"/>
      <c r="G58" s="340"/>
      <c r="H58" s="340"/>
      <c r="I58" s="339" t="s">
        <v>65</v>
      </c>
      <c r="J58" s="340"/>
      <c r="K58" s="340"/>
      <c r="L58" s="340"/>
      <c r="M58" s="340"/>
      <c r="N58" s="340"/>
      <c r="O58" s="339" t="s">
        <v>66</v>
      </c>
      <c r="P58" s="340"/>
      <c r="Q58" s="340"/>
      <c r="R58" s="340"/>
      <c r="S58" s="340"/>
      <c r="T58" s="340"/>
      <c r="U58" s="339" t="s">
        <v>99</v>
      </c>
      <c r="V58" s="340"/>
      <c r="W58" s="340"/>
      <c r="X58" s="340"/>
      <c r="Y58" s="340"/>
      <c r="Z58" s="340"/>
      <c r="AA58" s="340"/>
      <c r="AB58" s="341"/>
    </row>
    <row r="59" spans="1:28" ht="15.75" thickBot="1" x14ac:dyDescent="0.3">
      <c r="A59" s="336"/>
      <c r="B59" s="337"/>
      <c r="C59" s="342" t="s">
        <v>21</v>
      </c>
      <c r="D59" s="343"/>
      <c r="E59" s="342" t="s">
        <v>22</v>
      </c>
      <c r="F59" s="343"/>
      <c r="G59" s="344" t="s">
        <v>42</v>
      </c>
      <c r="H59" s="345"/>
      <c r="I59" s="355" t="s">
        <v>21</v>
      </c>
      <c r="J59" s="356"/>
      <c r="K59" s="334" t="s">
        <v>22</v>
      </c>
      <c r="L59" s="357"/>
      <c r="M59" s="358" t="s">
        <v>42</v>
      </c>
      <c r="N59" s="359"/>
      <c r="O59" s="350" t="s">
        <v>21</v>
      </c>
      <c r="P59" s="351"/>
      <c r="Q59" s="352" t="s">
        <v>22</v>
      </c>
      <c r="R59" s="329"/>
      <c r="S59" s="346" t="s">
        <v>42</v>
      </c>
      <c r="T59" s="347"/>
      <c r="U59" s="348" t="s">
        <v>83</v>
      </c>
      <c r="V59" s="323" t="s">
        <v>84</v>
      </c>
      <c r="W59" s="325" t="s">
        <v>21</v>
      </c>
      <c r="X59" s="326"/>
      <c r="Y59" s="327" t="s">
        <v>22</v>
      </c>
      <c r="Z59" s="328"/>
      <c r="AA59" s="329" t="s">
        <v>42</v>
      </c>
      <c r="AB59" s="330"/>
    </row>
    <row r="60" spans="1:28" ht="15.75" thickBot="1" x14ac:dyDescent="0.3">
      <c r="A60" s="336"/>
      <c r="B60" s="338"/>
      <c r="C60" s="245" t="s">
        <v>81</v>
      </c>
      <c r="D60" s="96" t="s">
        <v>82</v>
      </c>
      <c r="E60" s="95" t="s">
        <v>81</v>
      </c>
      <c r="F60" s="95" t="s">
        <v>82</v>
      </c>
      <c r="G60" s="163" t="s">
        <v>81</v>
      </c>
      <c r="H60" s="96" t="s">
        <v>82</v>
      </c>
      <c r="I60" s="85" t="s">
        <v>81</v>
      </c>
      <c r="J60" s="85" t="s">
        <v>82</v>
      </c>
      <c r="K60" s="164" t="s">
        <v>81</v>
      </c>
      <c r="L60" s="85" t="s">
        <v>82</v>
      </c>
      <c r="M60" s="164" t="s">
        <v>81</v>
      </c>
      <c r="N60" s="85" t="s">
        <v>82</v>
      </c>
      <c r="O60" s="164" t="s">
        <v>81</v>
      </c>
      <c r="P60" s="85" t="s">
        <v>82</v>
      </c>
      <c r="Q60" s="164" t="s">
        <v>81</v>
      </c>
      <c r="R60" s="85" t="s">
        <v>82</v>
      </c>
      <c r="S60" s="164" t="s">
        <v>81</v>
      </c>
      <c r="T60" s="85" t="s">
        <v>82</v>
      </c>
      <c r="U60" s="349"/>
      <c r="V60" s="324"/>
      <c r="W60" s="85" t="s">
        <v>81</v>
      </c>
      <c r="X60" s="85" t="s">
        <v>82</v>
      </c>
      <c r="Y60" s="164" t="s">
        <v>81</v>
      </c>
      <c r="Z60" s="162" t="s">
        <v>82</v>
      </c>
      <c r="AA60" s="85" t="s">
        <v>81</v>
      </c>
      <c r="AB60" s="162" t="s">
        <v>82</v>
      </c>
    </row>
    <row r="61" spans="1:28" ht="15.75" thickBot="1" x14ac:dyDescent="0.3">
      <c r="A61" s="331" t="s">
        <v>92</v>
      </c>
      <c r="B61" s="213" t="s">
        <v>26</v>
      </c>
      <c r="C61" s="52">
        <v>13</v>
      </c>
      <c r="D61" s="49">
        <v>16</v>
      </c>
      <c r="E61" s="47">
        <v>2</v>
      </c>
      <c r="F61" s="49">
        <v>0</v>
      </c>
      <c r="G61" s="427"/>
      <c r="H61" s="428"/>
      <c r="I61" s="52">
        <v>25</v>
      </c>
      <c r="J61" s="49">
        <v>8</v>
      </c>
      <c r="K61" s="48">
        <v>4</v>
      </c>
      <c r="L61" s="49">
        <v>2</v>
      </c>
      <c r="M61" s="131"/>
      <c r="N61" s="132"/>
      <c r="O61" s="52">
        <v>24</v>
      </c>
      <c r="P61" s="429">
        <v>18</v>
      </c>
      <c r="Q61" s="52">
        <v>3</v>
      </c>
      <c r="R61" s="49">
        <v>0</v>
      </c>
      <c r="S61" s="131"/>
      <c r="T61" s="132"/>
      <c r="U61" s="139">
        <v>71</v>
      </c>
      <c r="V61" s="140">
        <v>44</v>
      </c>
      <c r="W61" s="52">
        <v>62</v>
      </c>
      <c r="X61" s="49">
        <v>42</v>
      </c>
      <c r="Y61" s="52">
        <v>9</v>
      </c>
      <c r="Z61" s="49">
        <v>2</v>
      </c>
      <c r="AA61" s="131"/>
      <c r="AB61" s="132"/>
    </row>
    <row r="62" spans="1:28" x14ac:dyDescent="0.25">
      <c r="A62" s="332"/>
      <c r="B62" s="210" t="s">
        <v>27</v>
      </c>
      <c r="C62" s="60">
        <v>6</v>
      </c>
      <c r="D62" s="63">
        <v>8</v>
      </c>
      <c r="E62" s="57">
        <v>0</v>
      </c>
      <c r="F62" s="63">
        <v>0</v>
      </c>
      <c r="G62" s="131"/>
      <c r="H62" s="428"/>
      <c r="I62" s="60">
        <v>19</v>
      </c>
      <c r="J62" s="59">
        <v>1</v>
      </c>
      <c r="K62" s="58">
        <v>0</v>
      </c>
      <c r="L62" s="63">
        <v>0</v>
      </c>
      <c r="M62" s="133"/>
      <c r="N62" s="135"/>
      <c r="O62" s="60">
        <v>23</v>
      </c>
      <c r="P62" s="430">
        <v>7</v>
      </c>
      <c r="Q62" s="62">
        <v>0</v>
      </c>
      <c r="R62" s="63">
        <v>0</v>
      </c>
      <c r="S62" s="133"/>
      <c r="T62" s="135"/>
      <c r="U62" s="141">
        <v>48</v>
      </c>
      <c r="V62" s="143">
        <v>16</v>
      </c>
      <c r="W62" s="60">
        <v>48</v>
      </c>
      <c r="X62" s="59">
        <v>16</v>
      </c>
      <c r="Y62" s="60">
        <v>0</v>
      </c>
      <c r="Z62" s="59">
        <v>0</v>
      </c>
      <c r="AA62" s="133"/>
      <c r="AB62" s="135"/>
    </row>
    <row r="63" spans="1:28" x14ac:dyDescent="0.25">
      <c r="A63" s="332"/>
      <c r="B63" s="210" t="s">
        <v>85</v>
      </c>
      <c r="C63" s="60">
        <v>0</v>
      </c>
      <c r="D63" s="63">
        <v>0</v>
      </c>
      <c r="E63" s="57">
        <v>0</v>
      </c>
      <c r="F63" s="63">
        <v>0</v>
      </c>
      <c r="G63" s="133"/>
      <c r="H63" s="135"/>
      <c r="I63" s="60">
        <v>1</v>
      </c>
      <c r="J63" s="63">
        <v>0</v>
      </c>
      <c r="K63" s="58">
        <v>0</v>
      </c>
      <c r="L63" s="63">
        <v>0</v>
      </c>
      <c r="M63" s="133"/>
      <c r="N63" s="135"/>
      <c r="O63" s="62">
        <v>0</v>
      </c>
      <c r="P63" s="431">
        <v>0</v>
      </c>
      <c r="Q63" s="62">
        <v>0</v>
      </c>
      <c r="R63" s="63">
        <v>0</v>
      </c>
      <c r="S63" s="133"/>
      <c r="T63" s="135"/>
      <c r="U63" s="141">
        <v>1</v>
      </c>
      <c r="V63" s="143">
        <v>0</v>
      </c>
      <c r="W63" s="60">
        <v>1</v>
      </c>
      <c r="X63" s="59">
        <v>0</v>
      </c>
      <c r="Y63" s="60">
        <v>0</v>
      </c>
      <c r="Z63" s="59">
        <v>0</v>
      </c>
      <c r="AA63" s="133"/>
      <c r="AB63" s="135"/>
    </row>
    <row r="64" spans="1:28" x14ac:dyDescent="0.25">
      <c r="A64" s="332"/>
      <c r="B64" s="210" t="s">
        <v>28</v>
      </c>
      <c r="C64" s="60">
        <v>0</v>
      </c>
      <c r="D64" s="63">
        <v>0</v>
      </c>
      <c r="E64" s="57">
        <v>0</v>
      </c>
      <c r="F64" s="63">
        <v>0</v>
      </c>
      <c r="G64" s="133"/>
      <c r="H64" s="135"/>
      <c r="I64" s="60">
        <v>0</v>
      </c>
      <c r="J64" s="63">
        <v>0</v>
      </c>
      <c r="K64" s="58">
        <v>0</v>
      </c>
      <c r="L64" s="63">
        <v>0</v>
      </c>
      <c r="M64" s="133"/>
      <c r="N64" s="135"/>
      <c r="O64" s="62">
        <v>0</v>
      </c>
      <c r="P64" s="431">
        <v>0</v>
      </c>
      <c r="Q64" s="62">
        <v>0</v>
      </c>
      <c r="R64" s="63">
        <v>0</v>
      </c>
      <c r="S64" s="133"/>
      <c r="T64" s="135"/>
      <c r="U64" s="141">
        <v>0</v>
      </c>
      <c r="V64" s="143">
        <v>0</v>
      </c>
      <c r="W64" s="60">
        <v>0</v>
      </c>
      <c r="X64" s="59">
        <v>0</v>
      </c>
      <c r="Y64" s="60">
        <v>0</v>
      </c>
      <c r="Z64" s="59">
        <v>0</v>
      </c>
      <c r="AA64" s="133"/>
      <c r="AB64" s="135"/>
    </row>
    <row r="65" spans="1:33" x14ac:dyDescent="0.25">
      <c r="A65" s="332"/>
      <c r="B65" s="210" t="s">
        <v>29</v>
      </c>
      <c r="C65" s="62">
        <v>0</v>
      </c>
      <c r="D65" s="63">
        <v>0</v>
      </c>
      <c r="E65" s="65">
        <v>0</v>
      </c>
      <c r="F65" s="63">
        <v>0</v>
      </c>
      <c r="G65" s="133"/>
      <c r="H65" s="135"/>
      <c r="I65" s="62">
        <v>0</v>
      </c>
      <c r="J65" s="63">
        <v>0</v>
      </c>
      <c r="K65" s="66">
        <v>0</v>
      </c>
      <c r="L65" s="63">
        <v>0</v>
      </c>
      <c r="M65" s="133"/>
      <c r="N65" s="135"/>
      <c r="O65" s="62">
        <v>0</v>
      </c>
      <c r="P65" s="431">
        <v>0</v>
      </c>
      <c r="Q65" s="62">
        <v>0</v>
      </c>
      <c r="R65" s="63">
        <v>0</v>
      </c>
      <c r="S65" s="133"/>
      <c r="T65" s="135"/>
      <c r="U65" s="144">
        <v>0</v>
      </c>
      <c r="V65" s="145">
        <v>0</v>
      </c>
      <c r="W65" s="62">
        <v>0</v>
      </c>
      <c r="X65" s="63">
        <v>0</v>
      </c>
      <c r="Y65" s="62">
        <v>0</v>
      </c>
      <c r="Z65" s="63">
        <v>0</v>
      </c>
      <c r="AA65" s="133"/>
      <c r="AB65" s="135"/>
    </row>
    <row r="66" spans="1:33" ht="25.5" x14ac:dyDescent="0.25">
      <c r="A66" s="332"/>
      <c r="B66" s="210" t="s">
        <v>30</v>
      </c>
      <c r="C66" s="62">
        <v>0</v>
      </c>
      <c r="D66" s="63">
        <v>0</v>
      </c>
      <c r="E66" s="65">
        <v>0</v>
      </c>
      <c r="F66" s="63">
        <v>0</v>
      </c>
      <c r="G66" s="136"/>
      <c r="H66" s="135"/>
      <c r="I66" s="62">
        <v>0</v>
      </c>
      <c r="J66" s="63">
        <v>0</v>
      </c>
      <c r="K66" s="66">
        <v>0</v>
      </c>
      <c r="L66" s="63">
        <v>0</v>
      </c>
      <c r="M66" s="136"/>
      <c r="N66" s="135"/>
      <c r="O66" s="62">
        <v>0</v>
      </c>
      <c r="P66" s="431">
        <v>0</v>
      </c>
      <c r="Q66" s="62">
        <v>0</v>
      </c>
      <c r="R66" s="63">
        <v>0</v>
      </c>
      <c r="S66" s="136"/>
      <c r="T66" s="135"/>
      <c r="U66" s="144">
        <v>0</v>
      </c>
      <c r="V66" s="145">
        <v>0</v>
      </c>
      <c r="W66" s="62">
        <v>0</v>
      </c>
      <c r="X66" s="63">
        <v>0</v>
      </c>
      <c r="Y66" s="62">
        <v>0</v>
      </c>
      <c r="Z66" s="63">
        <v>0</v>
      </c>
      <c r="AA66" s="136"/>
      <c r="AB66" s="135"/>
    </row>
    <row r="67" spans="1:33" x14ac:dyDescent="0.25">
      <c r="A67" s="332"/>
      <c r="B67" s="210" t="s">
        <v>31</v>
      </c>
      <c r="C67" s="60">
        <v>0</v>
      </c>
      <c r="D67" s="59">
        <v>0</v>
      </c>
      <c r="E67" s="57">
        <v>0</v>
      </c>
      <c r="F67" s="59">
        <v>0</v>
      </c>
      <c r="G67" s="133"/>
      <c r="H67" s="134"/>
      <c r="I67" s="60">
        <v>0</v>
      </c>
      <c r="J67" s="59">
        <v>0</v>
      </c>
      <c r="K67" s="58">
        <v>0</v>
      </c>
      <c r="L67" s="59">
        <v>0</v>
      </c>
      <c r="M67" s="133"/>
      <c r="N67" s="134"/>
      <c r="O67" s="60">
        <v>0</v>
      </c>
      <c r="P67" s="430">
        <v>0</v>
      </c>
      <c r="Q67" s="60">
        <v>0</v>
      </c>
      <c r="R67" s="59">
        <v>0</v>
      </c>
      <c r="S67" s="133"/>
      <c r="T67" s="134"/>
      <c r="U67" s="141">
        <v>0</v>
      </c>
      <c r="V67" s="143">
        <v>0</v>
      </c>
      <c r="W67" s="60">
        <v>0</v>
      </c>
      <c r="X67" s="59">
        <v>0</v>
      </c>
      <c r="Y67" s="60">
        <v>0</v>
      </c>
      <c r="Z67" s="59">
        <v>0</v>
      </c>
      <c r="AA67" s="133"/>
      <c r="AB67" s="134"/>
    </row>
    <row r="68" spans="1:33" x14ac:dyDescent="0.25">
      <c r="A68" s="332"/>
      <c r="B68" s="210" t="s">
        <v>32</v>
      </c>
      <c r="C68" s="50">
        <v>0</v>
      </c>
      <c r="D68" s="91">
        <v>0</v>
      </c>
      <c r="E68" s="129">
        <v>0</v>
      </c>
      <c r="F68" s="91">
        <v>0</v>
      </c>
      <c r="G68" s="137"/>
      <c r="H68" s="138"/>
      <c r="I68" s="50">
        <v>0</v>
      </c>
      <c r="J68" s="91">
        <v>0</v>
      </c>
      <c r="K68" s="130">
        <v>0</v>
      </c>
      <c r="L68" s="91">
        <v>0</v>
      </c>
      <c r="M68" s="137"/>
      <c r="N68" s="138"/>
      <c r="O68" s="90">
        <v>0</v>
      </c>
      <c r="P68" s="432">
        <v>0</v>
      </c>
      <c r="Q68" s="90">
        <v>0</v>
      </c>
      <c r="R68" s="91">
        <v>0</v>
      </c>
      <c r="S68" s="137"/>
      <c r="T68" s="138"/>
      <c r="U68" s="146">
        <v>0</v>
      </c>
      <c r="V68" s="147">
        <v>0</v>
      </c>
      <c r="W68" s="50">
        <v>0</v>
      </c>
      <c r="X68" s="51">
        <v>0</v>
      </c>
      <c r="Y68" s="50">
        <v>0</v>
      </c>
      <c r="Z68" s="51">
        <v>0</v>
      </c>
      <c r="AA68" s="137"/>
      <c r="AB68" s="138"/>
    </row>
    <row r="69" spans="1:33" ht="15.75" thickBot="1" x14ac:dyDescent="0.3">
      <c r="A69" s="333"/>
      <c r="B69" s="210" t="s">
        <v>33</v>
      </c>
      <c r="C69" s="60">
        <v>0</v>
      </c>
      <c r="D69" s="59">
        <v>0</v>
      </c>
      <c r="E69" s="54">
        <v>0</v>
      </c>
      <c r="F69" s="59">
        <v>0</v>
      </c>
      <c r="G69" s="133"/>
      <c r="H69" s="134"/>
      <c r="I69" s="60">
        <v>0</v>
      </c>
      <c r="J69" s="59">
        <v>0</v>
      </c>
      <c r="K69" s="60">
        <v>0</v>
      </c>
      <c r="L69" s="59">
        <v>0</v>
      </c>
      <c r="M69" s="133"/>
      <c r="N69" s="134"/>
      <c r="O69" s="60">
        <v>0</v>
      </c>
      <c r="P69" s="59">
        <v>0</v>
      </c>
      <c r="Q69" s="60">
        <v>0</v>
      </c>
      <c r="R69" s="59">
        <v>0</v>
      </c>
      <c r="S69" s="133"/>
      <c r="T69" s="134"/>
      <c r="U69" s="141">
        <v>0</v>
      </c>
      <c r="V69" s="143">
        <v>0</v>
      </c>
      <c r="W69" s="60">
        <v>0</v>
      </c>
      <c r="X69" s="59">
        <v>0</v>
      </c>
      <c r="Y69" s="60">
        <v>0</v>
      </c>
      <c r="Z69" s="59">
        <v>0</v>
      </c>
      <c r="AA69" s="133"/>
      <c r="AB69" s="134"/>
      <c r="AG69" s="173"/>
    </row>
    <row r="70" spans="1:33" ht="16.5" thickTop="1" thickBot="1" x14ac:dyDescent="0.3">
      <c r="A70" s="92" t="s">
        <v>93</v>
      </c>
      <c r="B70" s="402"/>
      <c r="C70" s="60">
        <v>0</v>
      </c>
      <c r="D70" s="59">
        <v>0</v>
      </c>
      <c r="E70" s="54">
        <v>0</v>
      </c>
      <c r="F70" s="59">
        <v>0</v>
      </c>
      <c r="G70" s="133"/>
      <c r="H70" s="134"/>
      <c r="I70" s="60">
        <v>0</v>
      </c>
      <c r="J70" s="59">
        <v>0</v>
      </c>
      <c r="K70" s="60">
        <v>0</v>
      </c>
      <c r="L70" s="59">
        <v>0</v>
      </c>
      <c r="M70" s="133"/>
      <c r="N70" s="134"/>
      <c r="O70" s="60">
        <v>2</v>
      </c>
      <c r="P70" s="59">
        <v>0</v>
      </c>
      <c r="Q70" s="60">
        <v>0</v>
      </c>
      <c r="R70" s="59">
        <v>0</v>
      </c>
      <c r="S70" s="133"/>
      <c r="T70" s="134"/>
      <c r="U70" s="141">
        <v>2</v>
      </c>
      <c r="V70" s="143">
        <v>0</v>
      </c>
      <c r="W70" s="60">
        <v>2</v>
      </c>
      <c r="X70" s="59">
        <v>0</v>
      </c>
      <c r="Y70" s="60">
        <v>0</v>
      </c>
      <c r="Z70" s="59">
        <v>0</v>
      </c>
      <c r="AA70" s="133"/>
      <c r="AB70" s="134"/>
    </row>
    <row r="71" spans="1:33" ht="16.5" thickTop="1" thickBot="1" x14ac:dyDescent="0.3">
      <c r="A71" s="69" t="s">
        <v>34</v>
      </c>
      <c r="B71" s="211" t="s">
        <v>35</v>
      </c>
      <c r="C71" s="60">
        <v>0</v>
      </c>
      <c r="D71" s="59">
        <v>0</v>
      </c>
      <c r="E71" s="54">
        <v>0</v>
      </c>
      <c r="F71" s="59">
        <v>0</v>
      </c>
      <c r="G71" s="133"/>
      <c r="H71" s="134"/>
      <c r="I71" s="60">
        <v>1</v>
      </c>
      <c r="J71" s="59">
        <v>0</v>
      </c>
      <c r="K71" s="60">
        <v>0</v>
      </c>
      <c r="L71" s="59">
        <v>0</v>
      </c>
      <c r="M71" s="133"/>
      <c r="N71" s="134"/>
      <c r="O71" s="60">
        <v>3</v>
      </c>
      <c r="P71" s="59">
        <v>0</v>
      </c>
      <c r="Q71" s="60">
        <v>0</v>
      </c>
      <c r="R71" s="59">
        <v>0</v>
      </c>
      <c r="S71" s="133"/>
      <c r="T71" s="134"/>
      <c r="U71" s="141">
        <v>4</v>
      </c>
      <c r="V71" s="143">
        <v>0</v>
      </c>
      <c r="W71" s="60">
        <v>4</v>
      </c>
      <c r="X71" s="59">
        <v>0</v>
      </c>
      <c r="Y71" s="60">
        <v>0</v>
      </c>
      <c r="Z71" s="59">
        <v>0</v>
      </c>
      <c r="AA71" s="133"/>
      <c r="AB71" s="134"/>
    </row>
    <row r="72" spans="1:33" ht="27" thickTop="1" thickBot="1" x14ac:dyDescent="0.3">
      <c r="A72" s="70" t="s">
        <v>36</v>
      </c>
      <c r="B72" s="212" t="s">
        <v>37</v>
      </c>
      <c r="C72" s="60">
        <v>0</v>
      </c>
      <c r="D72" s="59">
        <v>0</v>
      </c>
      <c r="E72" s="54">
        <v>0</v>
      </c>
      <c r="F72" s="59">
        <v>0</v>
      </c>
      <c r="G72" s="133"/>
      <c r="H72" s="134"/>
      <c r="I72" s="60">
        <v>0</v>
      </c>
      <c r="J72" s="59">
        <v>0</v>
      </c>
      <c r="K72" s="60">
        <v>0</v>
      </c>
      <c r="L72" s="59">
        <v>0</v>
      </c>
      <c r="M72" s="133"/>
      <c r="N72" s="134"/>
      <c r="O72" s="60">
        <v>0</v>
      </c>
      <c r="P72" s="59">
        <v>0</v>
      </c>
      <c r="Q72" s="60">
        <v>0</v>
      </c>
      <c r="R72" s="59">
        <v>0</v>
      </c>
      <c r="S72" s="133"/>
      <c r="T72" s="134"/>
      <c r="U72" s="141">
        <v>0</v>
      </c>
      <c r="V72" s="143">
        <v>0</v>
      </c>
      <c r="W72" s="60">
        <v>0</v>
      </c>
      <c r="X72" s="59">
        <v>0</v>
      </c>
      <c r="Y72" s="60">
        <v>0</v>
      </c>
      <c r="Z72" s="59">
        <v>0</v>
      </c>
      <c r="AA72" s="133"/>
      <c r="AB72" s="134"/>
    </row>
    <row r="73" spans="1:33" ht="15.75" thickTop="1" x14ac:dyDescent="0.25">
      <c r="A73" s="353" t="s">
        <v>94</v>
      </c>
      <c r="B73" s="211" t="s">
        <v>38</v>
      </c>
      <c r="C73" s="60">
        <v>0</v>
      </c>
      <c r="D73" s="59">
        <v>0</v>
      </c>
      <c r="E73" s="54">
        <v>0</v>
      </c>
      <c r="F73" s="59">
        <v>0</v>
      </c>
      <c r="G73" s="133"/>
      <c r="H73" s="134"/>
      <c r="I73" s="60"/>
      <c r="J73" s="59">
        <v>0</v>
      </c>
      <c r="K73" s="60">
        <v>0</v>
      </c>
      <c r="L73" s="59">
        <v>0</v>
      </c>
      <c r="M73" s="133"/>
      <c r="N73" s="134"/>
      <c r="O73" s="60">
        <v>0</v>
      </c>
      <c r="P73" s="59">
        <v>0</v>
      </c>
      <c r="Q73" s="60">
        <v>0</v>
      </c>
      <c r="R73" s="59">
        <v>0</v>
      </c>
      <c r="S73" s="133"/>
      <c r="T73" s="134"/>
      <c r="U73" s="141">
        <v>0</v>
      </c>
      <c r="V73" s="143">
        <v>0</v>
      </c>
      <c r="W73" s="60">
        <v>0</v>
      </c>
      <c r="X73" s="59">
        <v>0</v>
      </c>
      <c r="Y73" s="60">
        <v>0</v>
      </c>
      <c r="Z73" s="59">
        <v>0</v>
      </c>
      <c r="AA73" s="133"/>
      <c r="AB73" s="134"/>
    </row>
    <row r="74" spans="1:33" ht="15.75" thickBot="1" x14ac:dyDescent="0.3">
      <c r="A74" s="354"/>
      <c r="B74" s="210" t="s">
        <v>39</v>
      </c>
      <c r="C74" s="60">
        <v>5</v>
      </c>
      <c r="D74" s="59">
        <v>0</v>
      </c>
      <c r="E74" s="54">
        <v>0</v>
      </c>
      <c r="F74" s="59">
        <v>0</v>
      </c>
      <c r="G74" s="133"/>
      <c r="H74" s="134"/>
      <c r="I74" s="60">
        <v>2</v>
      </c>
      <c r="J74" s="59">
        <v>0</v>
      </c>
      <c r="K74" s="60">
        <v>0</v>
      </c>
      <c r="L74" s="59">
        <v>0</v>
      </c>
      <c r="M74" s="133"/>
      <c r="N74" s="134"/>
      <c r="O74" s="60">
        <v>0</v>
      </c>
      <c r="P74" s="59">
        <v>0</v>
      </c>
      <c r="Q74" s="60">
        <v>0</v>
      </c>
      <c r="R74" s="59">
        <v>0</v>
      </c>
      <c r="S74" s="133"/>
      <c r="T74" s="134"/>
      <c r="U74" s="178">
        <v>7</v>
      </c>
      <c r="V74" s="407">
        <v>0</v>
      </c>
      <c r="W74" s="60">
        <v>7</v>
      </c>
      <c r="X74" s="59">
        <v>0</v>
      </c>
      <c r="Y74" s="60">
        <v>0</v>
      </c>
      <c r="Z74" s="59">
        <v>0</v>
      </c>
      <c r="AA74" s="133"/>
      <c r="AB74" s="134"/>
    </row>
    <row r="75" spans="1:33" ht="16.5" thickTop="1" thickBot="1" x14ac:dyDescent="0.3">
      <c r="A75" s="93" t="s">
        <v>40</v>
      </c>
      <c r="B75" s="94"/>
      <c r="C75" s="60">
        <v>0</v>
      </c>
      <c r="D75" s="59">
        <v>0</v>
      </c>
      <c r="E75" s="54">
        <v>0</v>
      </c>
      <c r="F75" s="59">
        <v>0</v>
      </c>
      <c r="G75" s="133"/>
      <c r="H75" s="134"/>
      <c r="I75" s="60">
        <v>0</v>
      </c>
      <c r="J75" s="59">
        <v>0</v>
      </c>
      <c r="K75" s="60">
        <v>0</v>
      </c>
      <c r="L75" s="59">
        <v>0</v>
      </c>
      <c r="M75" s="133"/>
      <c r="N75" s="134"/>
      <c r="O75" s="60">
        <v>8</v>
      </c>
      <c r="P75" s="59">
        <v>0</v>
      </c>
      <c r="Q75" s="60">
        <v>0</v>
      </c>
      <c r="R75" s="59">
        <v>0</v>
      </c>
      <c r="S75" s="133"/>
      <c r="T75" s="134"/>
      <c r="U75" s="178">
        <v>8</v>
      </c>
      <c r="V75" s="407">
        <v>0</v>
      </c>
      <c r="W75" s="60">
        <v>8</v>
      </c>
      <c r="X75" s="59">
        <v>0</v>
      </c>
      <c r="Y75" s="60">
        <v>0</v>
      </c>
      <c r="Z75" s="59">
        <v>0</v>
      </c>
      <c r="AA75" s="133"/>
      <c r="AB75" s="134"/>
    </row>
    <row r="76" spans="1:33" ht="15.75" thickBot="1" x14ac:dyDescent="0.3">
      <c r="A76" s="321" t="s">
        <v>41</v>
      </c>
      <c r="B76" s="403"/>
      <c r="C76" s="31">
        <f>SUM(C61:C75)</f>
        <v>24</v>
      </c>
      <c r="D76" s="32">
        <f>SUM(D61:D75)</f>
        <v>24</v>
      </c>
      <c r="E76" s="239">
        <v>2</v>
      </c>
      <c r="F76" s="32">
        <v>0</v>
      </c>
      <c r="G76" s="31">
        <v>0</v>
      </c>
      <c r="H76" s="32">
        <v>0</v>
      </c>
      <c r="I76" s="31">
        <f>SUM(I61:I75)</f>
        <v>48</v>
      </c>
      <c r="J76" s="32">
        <f>SUM(J61:J75)</f>
        <v>9</v>
      </c>
      <c r="K76" s="45">
        <v>4</v>
      </c>
      <c r="L76" s="32">
        <v>2</v>
      </c>
      <c r="M76" s="45">
        <v>0</v>
      </c>
      <c r="N76" s="32">
        <v>0</v>
      </c>
      <c r="O76" s="31">
        <f>SUM(O61:O75)</f>
        <v>60</v>
      </c>
      <c r="P76" s="248">
        <f>SUM(P61:P75)</f>
        <v>25</v>
      </c>
      <c r="Q76" s="31">
        <v>3</v>
      </c>
      <c r="R76" s="32">
        <v>0</v>
      </c>
      <c r="S76" s="45">
        <v>0</v>
      </c>
      <c r="T76" s="32">
        <v>0</v>
      </c>
      <c r="U76" s="31">
        <f>SUM(U61:U75)</f>
        <v>141</v>
      </c>
      <c r="V76" s="32">
        <f>SUM(V61:V75)</f>
        <v>60</v>
      </c>
      <c r="W76" s="45">
        <f>SUM(W61:W75)</f>
        <v>132</v>
      </c>
      <c r="X76" s="32">
        <f>SUM(X61:X75)</f>
        <v>58</v>
      </c>
      <c r="Y76" s="45">
        <f>SUM(Y61:Y75)</f>
        <v>9</v>
      </c>
      <c r="Z76" s="32">
        <v>2</v>
      </c>
      <c r="AA76" s="72">
        <v>0</v>
      </c>
      <c r="AB76" s="73">
        <v>0</v>
      </c>
    </row>
    <row r="78" spans="1:33" ht="16.5" thickBot="1" x14ac:dyDescent="0.3">
      <c r="A78" s="394" t="s">
        <v>133</v>
      </c>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row>
    <row r="79" spans="1:33" ht="15.75" thickBot="1" x14ac:dyDescent="0.3">
      <c r="A79" s="334" t="s">
        <v>16</v>
      </c>
      <c r="B79" s="335"/>
      <c r="C79" s="374" t="s">
        <v>67</v>
      </c>
      <c r="D79" s="374"/>
      <c r="E79" s="374"/>
      <c r="F79" s="374"/>
      <c r="G79" s="374"/>
      <c r="H79" s="374"/>
      <c r="I79" s="339" t="s">
        <v>68</v>
      </c>
      <c r="J79" s="340"/>
      <c r="K79" s="340"/>
      <c r="L79" s="340"/>
      <c r="M79" s="340"/>
      <c r="N79" s="340"/>
      <c r="O79" s="339" t="s">
        <v>69</v>
      </c>
      <c r="P79" s="340"/>
      <c r="Q79" s="340"/>
      <c r="R79" s="340"/>
      <c r="S79" s="340"/>
      <c r="T79" s="340"/>
      <c r="U79" s="334" t="s">
        <v>131</v>
      </c>
      <c r="V79" s="357"/>
      <c r="W79" s="340"/>
      <c r="X79" s="340"/>
      <c r="Y79" s="340"/>
      <c r="Z79" s="340"/>
      <c r="AA79" s="340"/>
      <c r="AB79" s="341"/>
    </row>
    <row r="80" spans="1:33" ht="15.75" thickBot="1" x14ac:dyDescent="0.3">
      <c r="A80" s="336"/>
      <c r="B80" s="337"/>
      <c r="C80" s="369" t="s">
        <v>21</v>
      </c>
      <c r="D80" s="343"/>
      <c r="E80" s="342" t="s">
        <v>22</v>
      </c>
      <c r="F80" s="343"/>
      <c r="G80" s="344" t="s">
        <v>42</v>
      </c>
      <c r="H80" s="345"/>
      <c r="I80" s="369" t="s">
        <v>21</v>
      </c>
      <c r="J80" s="343"/>
      <c r="K80" s="344" t="s">
        <v>22</v>
      </c>
      <c r="L80" s="360"/>
      <c r="M80" s="342" t="s">
        <v>42</v>
      </c>
      <c r="N80" s="370"/>
      <c r="O80" s="369" t="s">
        <v>21</v>
      </c>
      <c r="P80" s="343"/>
      <c r="Q80" s="344" t="s">
        <v>22</v>
      </c>
      <c r="R80" s="360"/>
      <c r="S80" s="371" t="s">
        <v>42</v>
      </c>
      <c r="T80" s="372"/>
      <c r="U80" s="348" t="s">
        <v>83</v>
      </c>
      <c r="V80" s="323" t="s">
        <v>84</v>
      </c>
      <c r="W80" s="355" t="s">
        <v>21</v>
      </c>
      <c r="X80" s="356"/>
      <c r="Y80" s="327" t="s">
        <v>22</v>
      </c>
      <c r="Z80" s="328"/>
      <c r="AA80" s="329" t="s">
        <v>42</v>
      </c>
      <c r="AB80" s="330"/>
    </row>
    <row r="81" spans="1:28" ht="15.75" thickBot="1" x14ac:dyDescent="0.3">
      <c r="A81" s="336"/>
      <c r="B81" s="338"/>
      <c r="C81" s="243" t="s">
        <v>81</v>
      </c>
      <c r="D81" s="242" t="s">
        <v>82</v>
      </c>
      <c r="E81" s="241" t="s">
        <v>81</v>
      </c>
      <c r="F81" s="242" t="s">
        <v>82</v>
      </c>
      <c r="G81" s="241" t="s">
        <v>81</v>
      </c>
      <c r="H81" s="242" t="s">
        <v>82</v>
      </c>
      <c r="I81" s="241" t="s">
        <v>81</v>
      </c>
      <c r="J81" s="242" t="s">
        <v>82</v>
      </c>
      <c r="K81" s="243" t="s">
        <v>81</v>
      </c>
      <c r="L81" s="242" t="s">
        <v>82</v>
      </c>
      <c r="M81" s="241" t="s">
        <v>81</v>
      </c>
      <c r="N81" s="242" t="s">
        <v>82</v>
      </c>
      <c r="O81" s="241" t="s">
        <v>81</v>
      </c>
      <c r="P81" s="242" t="s">
        <v>82</v>
      </c>
      <c r="Q81" s="241" t="s">
        <v>81</v>
      </c>
      <c r="R81" s="242" t="s">
        <v>82</v>
      </c>
      <c r="S81" s="244" t="s">
        <v>81</v>
      </c>
      <c r="T81" s="238" t="s">
        <v>82</v>
      </c>
      <c r="U81" s="365"/>
      <c r="V81" s="368"/>
      <c r="W81" s="244" t="s">
        <v>81</v>
      </c>
      <c r="X81" s="238" t="s">
        <v>82</v>
      </c>
      <c r="Y81" s="235" t="s">
        <v>81</v>
      </c>
      <c r="Z81" s="238" t="s">
        <v>82</v>
      </c>
      <c r="AA81" s="235" t="s">
        <v>81</v>
      </c>
      <c r="AB81" s="238" t="s">
        <v>82</v>
      </c>
    </row>
    <row r="82" spans="1:28" x14ac:dyDescent="0.25">
      <c r="A82" s="331" t="s">
        <v>92</v>
      </c>
      <c r="B82" s="46" t="s">
        <v>26</v>
      </c>
      <c r="C82" s="160">
        <v>25</v>
      </c>
      <c r="D82" s="214">
        <v>5</v>
      </c>
      <c r="E82" s="33">
        <v>1</v>
      </c>
      <c r="F82" s="202"/>
      <c r="G82" s="201"/>
      <c r="H82" s="202"/>
      <c r="I82" s="33">
        <v>7</v>
      </c>
      <c r="J82" s="214">
        <v>1</v>
      </c>
      <c r="K82" s="434">
        <v>1</v>
      </c>
      <c r="L82" s="435"/>
      <c r="M82" s="436"/>
      <c r="N82" s="435"/>
      <c r="O82" s="434">
        <v>6</v>
      </c>
      <c r="P82" s="435"/>
      <c r="Q82" s="434">
        <v>2</v>
      </c>
      <c r="R82" s="435"/>
      <c r="S82" s="131"/>
      <c r="T82" s="132"/>
      <c r="U82" s="139">
        <v>42</v>
      </c>
      <c r="V82" s="140">
        <v>6</v>
      </c>
      <c r="W82" s="52">
        <v>38</v>
      </c>
      <c r="X82" s="49">
        <v>6</v>
      </c>
      <c r="Y82" s="52">
        <v>4</v>
      </c>
      <c r="Z82" s="435"/>
      <c r="AA82" s="131"/>
      <c r="AB82" s="132"/>
    </row>
    <row r="83" spans="1:28" x14ac:dyDescent="0.25">
      <c r="A83" s="332"/>
      <c r="B83" s="53" t="s">
        <v>27</v>
      </c>
      <c r="C83" s="160">
        <v>29</v>
      </c>
      <c r="D83" s="214">
        <v>3</v>
      </c>
      <c r="E83" s="33">
        <v>2</v>
      </c>
      <c r="F83" s="202"/>
      <c r="G83" s="201"/>
      <c r="H83" s="202"/>
      <c r="I83" s="33">
        <v>12</v>
      </c>
      <c r="J83" s="214">
        <v>3</v>
      </c>
      <c r="K83" s="33">
        <v>1</v>
      </c>
      <c r="L83" s="202"/>
      <c r="M83" s="201"/>
      <c r="N83" s="202"/>
      <c r="O83" s="33">
        <v>16</v>
      </c>
      <c r="P83" s="202"/>
      <c r="Q83" s="33">
        <v>2</v>
      </c>
      <c r="R83" s="202"/>
      <c r="S83" s="133"/>
      <c r="T83" s="134"/>
      <c r="U83" s="141">
        <v>62</v>
      </c>
      <c r="V83" s="143">
        <v>6</v>
      </c>
      <c r="W83" s="60">
        <v>57</v>
      </c>
      <c r="X83" s="59">
        <v>6</v>
      </c>
      <c r="Y83" s="60">
        <v>5</v>
      </c>
      <c r="Z83" s="202"/>
      <c r="AA83" s="133"/>
      <c r="AB83" s="134"/>
    </row>
    <row r="84" spans="1:28" x14ac:dyDescent="0.25">
      <c r="A84" s="332"/>
      <c r="B84" s="53" t="s">
        <v>85</v>
      </c>
      <c r="C84" s="433"/>
      <c r="D84" s="202"/>
      <c r="E84" s="201"/>
      <c r="F84" s="202"/>
      <c r="G84" s="201"/>
      <c r="H84" s="202"/>
      <c r="I84" s="201"/>
      <c r="J84" s="202"/>
      <c r="K84" s="201"/>
      <c r="L84" s="202"/>
      <c r="M84" s="201"/>
      <c r="N84" s="202"/>
      <c r="O84" s="201"/>
      <c r="P84" s="202"/>
      <c r="Q84" s="201"/>
      <c r="R84" s="202"/>
      <c r="S84" s="133"/>
      <c r="T84" s="134"/>
      <c r="U84" s="133"/>
      <c r="V84" s="134"/>
      <c r="W84" s="133"/>
      <c r="X84" s="134"/>
      <c r="Y84" s="133"/>
      <c r="Z84" s="202"/>
      <c r="AA84" s="133"/>
      <c r="AB84" s="134"/>
    </row>
    <row r="85" spans="1:28" x14ac:dyDescent="0.25">
      <c r="A85" s="332"/>
      <c r="B85" s="53" t="s">
        <v>28</v>
      </c>
      <c r="C85" s="433"/>
      <c r="D85" s="202"/>
      <c r="E85" s="201"/>
      <c r="F85" s="202"/>
      <c r="G85" s="201"/>
      <c r="H85" s="202"/>
      <c r="I85" s="201"/>
      <c r="J85" s="202"/>
      <c r="K85" s="201"/>
      <c r="L85" s="202"/>
      <c r="M85" s="201"/>
      <c r="N85" s="202"/>
      <c r="O85" s="33">
        <v>4</v>
      </c>
      <c r="P85" s="202"/>
      <c r="Q85" s="201"/>
      <c r="R85" s="202"/>
      <c r="S85" s="133"/>
      <c r="T85" s="134"/>
      <c r="U85" s="141">
        <v>4</v>
      </c>
      <c r="V85" s="134"/>
      <c r="W85" s="60">
        <v>4</v>
      </c>
      <c r="X85" s="134"/>
      <c r="Y85" s="133"/>
      <c r="Z85" s="202"/>
      <c r="AA85" s="133"/>
      <c r="AB85" s="134"/>
    </row>
    <row r="86" spans="1:28" x14ac:dyDescent="0.25">
      <c r="A86" s="332"/>
      <c r="B86" s="53" t="s">
        <v>29</v>
      </c>
      <c r="C86" s="433"/>
      <c r="D86" s="202"/>
      <c r="E86" s="201"/>
      <c r="F86" s="202"/>
      <c r="G86" s="201"/>
      <c r="H86" s="202"/>
      <c r="I86" s="201"/>
      <c r="J86" s="202"/>
      <c r="K86" s="201"/>
      <c r="L86" s="202"/>
      <c r="M86" s="201"/>
      <c r="N86" s="202"/>
      <c r="O86" s="201"/>
      <c r="P86" s="202"/>
      <c r="Q86" s="201"/>
      <c r="R86" s="202"/>
      <c r="S86" s="133"/>
      <c r="T86" s="134"/>
      <c r="U86" s="133"/>
      <c r="V86" s="134"/>
      <c r="W86" s="133"/>
      <c r="X86" s="134"/>
      <c r="Y86" s="133"/>
      <c r="Z86" s="202"/>
      <c r="AA86" s="133"/>
      <c r="AB86" s="134"/>
    </row>
    <row r="87" spans="1:28" ht="25.5" x14ac:dyDescent="0.25">
      <c r="A87" s="332"/>
      <c r="B87" s="53" t="s">
        <v>30</v>
      </c>
      <c r="C87" s="433"/>
      <c r="D87" s="202"/>
      <c r="E87" s="201"/>
      <c r="F87" s="202"/>
      <c r="G87" s="201"/>
      <c r="H87" s="202"/>
      <c r="I87" s="201"/>
      <c r="J87" s="202"/>
      <c r="K87" s="201"/>
      <c r="L87" s="202"/>
      <c r="M87" s="201"/>
      <c r="N87" s="202"/>
      <c r="O87" s="201"/>
      <c r="P87" s="202"/>
      <c r="Q87" s="201"/>
      <c r="R87" s="202"/>
      <c r="S87" s="133"/>
      <c r="T87" s="134"/>
      <c r="U87" s="133"/>
      <c r="V87" s="134"/>
      <c r="W87" s="133"/>
      <c r="X87" s="134"/>
      <c r="Y87" s="133"/>
      <c r="Z87" s="202"/>
      <c r="AA87" s="133"/>
      <c r="AB87" s="134"/>
    </row>
    <row r="88" spans="1:28" x14ac:dyDescent="0.25">
      <c r="A88" s="332"/>
      <c r="B88" s="53" t="s">
        <v>31</v>
      </c>
      <c r="C88" s="433"/>
      <c r="D88" s="202"/>
      <c r="E88" s="201"/>
      <c r="F88" s="202"/>
      <c r="G88" s="201"/>
      <c r="H88" s="202"/>
      <c r="I88" s="33"/>
      <c r="J88" s="202"/>
      <c r="K88" s="201"/>
      <c r="L88" s="202"/>
      <c r="M88" s="201"/>
      <c r="N88" s="202"/>
      <c r="O88" s="33"/>
      <c r="P88" s="202"/>
      <c r="Q88" s="201"/>
      <c r="R88" s="202"/>
      <c r="S88" s="133"/>
      <c r="T88" s="134"/>
      <c r="U88" s="141"/>
      <c r="V88" s="134"/>
      <c r="W88" s="60"/>
      <c r="X88" s="134"/>
      <c r="Y88" s="133"/>
      <c r="Z88" s="202"/>
      <c r="AA88" s="133"/>
      <c r="AB88" s="134"/>
    </row>
    <row r="89" spans="1:28" x14ac:dyDescent="0.25">
      <c r="A89" s="332"/>
      <c r="B89" s="53" t="s">
        <v>32</v>
      </c>
      <c r="C89" s="160">
        <v>1</v>
      </c>
      <c r="D89" s="202"/>
      <c r="E89" s="201"/>
      <c r="F89" s="202"/>
      <c r="G89" s="201"/>
      <c r="H89" s="202"/>
      <c r="I89" s="33">
        <v>1</v>
      </c>
      <c r="J89" s="202"/>
      <c r="K89" s="201"/>
      <c r="L89" s="202"/>
      <c r="M89" s="201"/>
      <c r="N89" s="202"/>
      <c r="O89" s="33">
        <v>3</v>
      </c>
      <c r="P89" s="202"/>
      <c r="Q89" s="201"/>
      <c r="R89" s="202"/>
      <c r="S89" s="133"/>
      <c r="T89" s="134"/>
      <c r="U89" s="141">
        <v>5</v>
      </c>
      <c r="V89" s="134"/>
      <c r="W89" s="60">
        <v>5</v>
      </c>
      <c r="X89" s="134"/>
      <c r="Y89" s="133"/>
      <c r="Z89" s="202"/>
      <c r="AA89" s="133"/>
      <c r="AB89" s="134"/>
    </row>
    <row r="90" spans="1:28" ht="15.75" thickBot="1" x14ac:dyDescent="0.3">
      <c r="A90" s="333"/>
      <c r="B90" s="444" t="s">
        <v>33</v>
      </c>
      <c r="C90" s="433"/>
      <c r="D90" s="202"/>
      <c r="E90" s="201"/>
      <c r="F90" s="202"/>
      <c r="G90" s="201"/>
      <c r="H90" s="202"/>
      <c r="I90" s="201"/>
      <c r="J90" s="202"/>
      <c r="K90" s="201"/>
      <c r="L90" s="202"/>
      <c r="M90" s="201"/>
      <c r="N90" s="202"/>
      <c r="O90" s="201"/>
      <c r="P90" s="202"/>
      <c r="Q90" s="201"/>
      <c r="R90" s="202"/>
      <c r="S90" s="133"/>
      <c r="T90" s="134"/>
      <c r="U90" s="133"/>
      <c r="V90" s="134"/>
      <c r="W90" s="133"/>
      <c r="X90" s="134"/>
      <c r="Y90" s="133"/>
      <c r="Z90" s="202"/>
      <c r="AA90" s="133"/>
      <c r="AB90" s="134"/>
    </row>
    <row r="91" spans="1:28" ht="16.5" thickTop="1" thickBot="1" x14ac:dyDescent="0.3">
      <c r="A91" s="216" t="s">
        <v>93</v>
      </c>
      <c r="B91" s="445"/>
      <c r="C91" s="433"/>
      <c r="D91" s="202"/>
      <c r="E91" s="201"/>
      <c r="F91" s="202"/>
      <c r="G91" s="201"/>
      <c r="H91" s="202"/>
      <c r="I91" s="201"/>
      <c r="J91" s="214"/>
      <c r="K91" s="33">
        <v>1</v>
      </c>
      <c r="L91" s="202"/>
      <c r="M91" s="201"/>
      <c r="N91" s="202"/>
      <c r="O91" s="201"/>
      <c r="P91" s="202"/>
      <c r="Q91" s="201"/>
      <c r="R91" s="202"/>
      <c r="S91" s="133"/>
      <c r="T91" s="134"/>
      <c r="U91" s="141">
        <v>1</v>
      </c>
      <c r="V91" s="134"/>
      <c r="W91" s="133"/>
      <c r="X91" s="134"/>
      <c r="Y91" s="60">
        <v>1</v>
      </c>
      <c r="Z91" s="202"/>
      <c r="AA91" s="133"/>
      <c r="AB91" s="134"/>
    </row>
    <row r="92" spans="1:28" ht="16.5" thickTop="1" thickBot="1" x14ac:dyDescent="0.3">
      <c r="A92" s="70" t="s">
        <v>34</v>
      </c>
      <c r="B92" s="71" t="s">
        <v>35</v>
      </c>
      <c r="C92" s="433"/>
      <c r="D92" s="202"/>
      <c r="E92" s="201"/>
      <c r="F92" s="202"/>
      <c r="G92" s="201"/>
      <c r="H92" s="202"/>
      <c r="I92" s="33">
        <v>1</v>
      </c>
      <c r="J92" s="214">
        <v>1</v>
      </c>
      <c r="K92" s="201"/>
      <c r="L92" s="202"/>
      <c r="M92" s="201"/>
      <c r="N92" s="202"/>
      <c r="O92" s="201"/>
      <c r="P92" s="202"/>
      <c r="Q92" s="201"/>
      <c r="R92" s="202"/>
      <c r="S92" s="133"/>
      <c r="T92" s="134"/>
      <c r="U92" s="141">
        <v>1</v>
      </c>
      <c r="V92" s="143">
        <v>1</v>
      </c>
      <c r="W92" s="60">
        <v>1</v>
      </c>
      <c r="X92" s="59">
        <v>1</v>
      </c>
      <c r="Y92" s="201"/>
      <c r="Z92" s="440"/>
      <c r="AA92" s="133"/>
      <c r="AB92" s="134"/>
    </row>
    <row r="93" spans="1:28" ht="27" thickTop="1" thickBot="1" x14ac:dyDescent="0.3">
      <c r="A93" s="236" t="s">
        <v>36</v>
      </c>
      <c r="B93" s="446" t="s">
        <v>37</v>
      </c>
      <c r="C93" s="433"/>
      <c r="D93" s="202"/>
      <c r="E93" s="201"/>
      <c r="F93" s="202"/>
      <c r="G93" s="201"/>
      <c r="H93" s="202"/>
      <c r="I93" s="201"/>
      <c r="J93" s="202"/>
      <c r="K93" s="201"/>
      <c r="L93" s="202"/>
      <c r="M93" s="201"/>
      <c r="N93" s="202"/>
      <c r="O93" s="201"/>
      <c r="P93" s="202"/>
      <c r="Q93" s="201"/>
      <c r="R93" s="202"/>
      <c r="S93" s="133"/>
      <c r="T93" s="134"/>
      <c r="U93" s="133"/>
      <c r="V93" s="134"/>
      <c r="W93" s="133"/>
      <c r="X93" s="134"/>
      <c r="Y93" s="133"/>
      <c r="Z93" s="202"/>
      <c r="AA93" s="133"/>
      <c r="AB93" s="134"/>
    </row>
    <row r="94" spans="1:28" ht="15.75" thickTop="1" x14ac:dyDescent="0.25">
      <c r="A94" s="353" t="s">
        <v>94</v>
      </c>
      <c r="B94" s="68" t="s">
        <v>38</v>
      </c>
      <c r="C94" s="160">
        <v>4</v>
      </c>
      <c r="D94" s="214">
        <v>1</v>
      </c>
      <c r="E94" s="33">
        <v>2</v>
      </c>
      <c r="F94" s="202"/>
      <c r="G94" s="201"/>
      <c r="H94" s="202"/>
      <c r="I94" s="33">
        <v>2</v>
      </c>
      <c r="J94" s="202"/>
      <c r="K94" s="201"/>
      <c r="L94" s="202"/>
      <c r="M94" s="201"/>
      <c r="N94" s="202"/>
      <c r="O94" s="33">
        <v>4</v>
      </c>
      <c r="P94" s="202"/>
      <c r="Q94" s="201"/>
      <c r="R94" s="202"/>
      <c r="S94" s="133"/>
      <c r="T94" s="134"/>
      <c r="U94" s="141">
        <v>12</v>
      </c>
      <c r="V94" s="143">
        <v>1</v>
      </c>
      <c r="W94" s="60">
        <v>10</v>
      </c>
      <c r="X94" s="59">
        <v>1</v>
      </c>
      <c r="Y94" s="60">
        <v>2</v>
      </c>
      <c r="Z94" s="202"/>
      <c r="AA94" s="133"/>
      <c r="AB94" s="134"/>
    </row>
    <row r="95" spans="1:28" ht="15.75" thickBot="1" x14ac:dyDescent="0.3">
      <c r="A95" s="354"/>
      <c r="B95" s="53" t="s">
        <v>39</v>
      </c>
      <c r="C95" s="433"/>
      <c r="D95" s="440"/>
      <c r="E95" s="201"/>
      <c r="F95" s="440"/>
      <c r="G95" s="201"/>
      <c r="H95" s="202"/>
      <c r="I95" s="33">
        <v>0</v>
      </c>
      <c r="J95" s="202"/>
      <c r="K95" s="201"/>
      <c r="L95" s="202"/>
      <c r="M95" s="201"/>
      <c r="N95" s="202"/>
      <c r="O95" s="201"/>
      <c r="P95" s="440"/>
      <c r="Q95" s="201"/>
      <c r="R95" s="202"/>
      <c r="S95" s="133"/>
      <c r="T95" s="134"/>
      <c r="U95" s="133"/>
      <c r="V95" s="134"/>
      <c r="W95" s="133"/>
      <c r="X95" s="134"/>
      <c r="Y95" s="133"/>
      <c r="Z95" s="202"/>
      <c r="AA95" s="133"/>
      <c r="AB95" s="134"/>
    </row>
    <row r="96" spans="1:28" ht="16.5" thickTop="1" thickBot="1" x14ac:dyDescent="0.3">
      <c r="A96" s="408" t="s">
        <v>40</v>
      </c>
      <c r="B96" s="447"/>
      <c r="C96" s="443"/>
      <c r="D96" s="440"/>
      <c r="E96" s="442"/>
      <c r="F96" s="441"/>
      <c r="G96" s="136"/>
      <c r="H96" s="135"/>
      <c r="I96" s="62"/>
      <c r="J96" s="437"/>
      <c r="K96" s="442"/>
      <c r="L96" s="441"/>
      <c r="M96" s="136"/>
      <c r="N96" s="135"/>
      <c r="O96" s="442"/>
      <c r="P96" s="441"/>
      <c r="Q96" s="438"/>
      <c r="R96" s="135"/>
      <c r="S96" s="136"/>
      <c r="T96" s="135"/>
      <c r="U96" s="136"/>
      <c r="V96" s="135"/>
      <c r="W96" s="136"/>
      <c r="X96" s="135"/>
      <c r="Y96" s="136"/>
      <c r="Z96" s="135"/>
      <c r="AA96" s="136"/>
      <c r="AB96" s="135"/>
    </row>
    <row r="97" spans="1:28" ht="15.75" thickBot="1" x14ac:dyDescent="0.3">
      <c r="A97" s="321" t="s">
        <v>41</v>
      </c>
      <c r="B97" s="322"/>
      <c r="C97" s="85">
        <f>SUM(C82:C96)</f>
        <v>59</v>
      </c>
      <c r="D97" s="247">
        <v>9</v>
      </c>
      <c r="E97" s="246">
        <v>5</v>
      </c>
      <c r="F97" s="247">
        <v>0</v>
      </c>
      <c r="G97" s="246">
        <v>0</v>
      </c>
      <c r="H97" s="247">
        <v>0</v>
      </c>
      <c r="I97" s="246">
        <f>SUM(I82:I96)</f>
        <v>23</v>
      </c>
      <c r="J97" s="247">
        <v>5</v>
      </c>
      <c r="K97" s="246">
        <v>3</v>
      </c>
      <c r="L97" s="247">
        <v>0</v>
      </c>
      <c r="M97" s="246">
        <v>0</v>
      </c>
      <c r="N97" s="247">
        <v>0</v>
      </c>
      <c r="O97" s="246">
        <f>SUM(O82:O96)</f>
        <v>33</v>
      </c>
      <c r="P97" s="247">
        <f>SUM(P82:P96)</f>
        <v>0</v>
      </c>
      <c r="Q97" s="246">
        <v>4</v>
      </c>
      <c r="R97" s="247">
        <v>0</v>
      </c>
      <c r="S97" s="246">
        <v>0</v>
      </c>
      <c r="T97" s="247">
        <v>0</v>
      </c>
      <c r="U97" s="246">
        <v>127</v>
      </c>
      <c r="V97" s="247">
        <v>14</v>
      </c>
      <c r="W97" s="246">
        <f>SUM(W82:W96)</f>
        <v>115</v>
      </c>
      <c r="X97" s="247">
        <v>14</v>
      </c>
      <c r="Y97" s="246">
        <v>12</v>
      </c>
      <c r="Z97" s="247">
        <v>0</v>
      </c>
      <c r="AA97" s="439">
        <v>0</v>
      </c>
      <c r="AB97" s="415">
        <v>0</v>
      </c>
    </row>
  </sheetData>
  <mergeCells count="111">
    <mergeCell ref="A97:B97"/>
    <mergeCell ref="W80:X80"/>
    <mergeCell ref="Y80:Z80"/>
    <mergeCell ref="AA80:AB80"/>
    <mergeCell ref="A82:A90"/>
    <mergeCell ref="A94:A95"/>
    <mergeCell ref="A79:B81"/>
    <mergeCell ref="C79:H79"/>
    <mergeCell ref="I79:N79"/>
    <mergeCell ref="O79:T79"/>
    <mergeCell ref="U79:AB79"/>
    <mergeCell ref="C80:D80"/>
    <mergeCell ref="E80:F80"/>
    <mergeCell ref="G80:H80"/>
    <mergeCell ref="I80:J80"/>
    <mergeCell ref="K80:L80"/>
    <mergeCell ref="M80:N80"/>
    <mergeCell ref="O80:P80"/>
    <mergeCell ref="Q80:R80"/>
    <mergeCell ref="S80:T80"/>
    <mergeCell ref="U80:U81"/>
    <mergeCell ref="V80:V81"/>
    <mergeCell ref="A36:AB36"/>
    <mergeCell ref="C37:H37"/>
    <mergeCell ref="I37:N37"/>
    <mergeCell ref="O37:T37"/>
    <mergeCell ref="U37:AB37"/>
    <mergeCell ref="AA38:AB38"/>
    <mergeCell ref="G38:H38"/>
    <mergeCell ref="I38:J38"/>
    <mergeCell ref="K38:L38"/>
    <mergeCell ref="M38:N38"/>
    <mergeCell ref="O38:P38"/>
    <mergeCell ref="Y38:Z38"/>
    <mergeCell ref="S38:T38"/>
    <mergeCell ref="U38:U39"/>
    <mergeCell ref="V38:V39"/>
    <mergeCell ref="Q38:R38"/>
    <mergeCell ref="W38:X38"/>
    <mergeCell ref="E38:F38"/>
    <mergeCell ref="AK14:AY14"/>
    <mergeCell ref="AN15:AP15"/>
    <mergeCell ref="AH15:AJ15"/>
    <mergeCell ref="AK15:AK16"/>
    <mergeCell ref="AL15:AL16"/>
    <mergeCell ref="S15:U15"/>
    <mergeCell ref="AE15:AG15"/>
    <mergeCell ref="A32:B32"/>
    <mergeCell ref="AM15:AM16"/>
    <mergeCell ref="V15:X15"/>
    <mergeCell ref="Y15:AA15"/>
    <mergeCell ref="AB15:AD15"/>
    <mergeCell ref="A14:B16"/>
    <mergeCell ref="C15:E15"/>
    <mergeCell ref="M15:O15"/>
    <mergeCell ref="P15:R15"/>
    <mergeCell ref="A17:A25"/>
    <mergeCell ref="A29:A30"/>
    <mergeCell ref="A1:AY1"/>
    <mergeCell ref="A2:AY2"/>
    <mergeCell ref="A3:AY3"/>
    <mergeCell ref="G15:I15"/>
    <mergeCell ref="J15:L15"/>
    <mergeCell ref="A4:AY4"/>
    <mergeCell ref="G5:O5"/>
    <mergeCell ref="P5:V5"/>
    <mergeCell ref="Y5:AJ5"/>
    <mergeCell ref="G6:O6"/>
    <mergeCell ref="P6:V6"/>
    <mergeCell ref="Y6:AJ6"/>
    <mergeCell ref="G7:O7"/>
    <mergeCell ref="P7:V7"/>
    <mergeCell ref="Y7:AJ7"/>
    <mergeCell ref="A9:AY9"/>
    <mergeCell ref="AQ15:AS15"/>
    <mergeCell ref="AT15:AV15"/>
    <mergeCell ref="AW15:AY15"/>
    <mergeCell ref="A11:AY11"/>
    <mergeCell ref="A13:AY13"/>
    <mergeCell ref="C14:L14"/>
    <mergeCell ref="M14:X14"/>
    <mergeCell ref="Y14:AJ14"/>
    <mergeCell ref="A40:A48"/>
    <mergeCell ref="A52:A53"/>
    <mergeCell ref="A55:B55"/>
    <mergeCell ref="A37:B39"/>
    <mergeCell ref="C38:D38"/>
    <mergeCell ref="I59:J59"/>
    <mergeCell ref="K59:L59"/>
    <mergeCell ref="M59:N59"/>
    <mergeCell ref="A73:A74"/>
    <mergeCell ref="A76:B76"/>
    <mergeCell ref="A57:AB57"/>
    <mergeCell ref="V59:V60"/>
    <mergeCell ref="W59:X59"/>
    <mergeCell ref="Y59:Z59"/>
    <mergeCell ref="AA59:AB59"/>
    <mergeCell ref="A61:A69"/>
    <mergeCell ref="A58:B60"/>
    <mergeCell ref="C58:H58"/>
    <mergeCell ref="I58:N58"/>
    <mergeCell ref="O58:T58"/>
    <mergeCell ref="U58:AB58"/>
    <mergeCell ref="C59:D59"/>
    <mergeCell ref="E59:F59"/>
    <mergeCell ref="G59:H59"/>
    <mergeCell ref="S59:T59"/>
    <mergeCell ref="U59:U60"/>
    <mergeCell ref="O59:P59"/>
    <mergeCell ref="Q59:R59"/>
    <mergeCell ref="A78:AB7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6"/>
  <sheetViews>
    <sheetView topLeftCell="A4" zoomScale="80" zoomScaleNormal="80" workbookViewId="0">
      <selection activeCell="B7" sqref="B7:H7"/>
    </sheetView>
  </sheetViews>
  <sheetFormatPr defaultRowHeight="15" x14ac:dyDescent="0.25"/>
  <cols>
    <col min="1" max="1" width="77" style="100" customWidth="1"/>
    <col min="2" max="2" width="8.5703125" style="100" customWidth="1"/>
    <col min="3" max="3" width="8.42578125" style="100" customWidth="1"/>
    <col min="4" max="4" width="7.7109375" style="100" customWidth="1"/>
    <col min="5" max="5" width="8.42578125" style="100" customWidth="1"/>
    <col min="6" max="6" width="8.140625" style="100" customWidth="1"/>
    <col min="7" max="7" width="7.140625" style="100" customWidth="1"/>
    <col min="8" max="8" width="7.85546875" style="100" customWidth="1"/>
    <col min="9" max="9" width="8.42578125" style="100" customWidth="1"/>
    <col min="10" max="10" width="9.140625" style="100" customWidth="1"/>
    <col min="11" max="11" width="8.85546875" style="100" customWidth="1"/>
    <col min="12" max="12" width="9.28515625" style="100" customWidth="1"/>
    <col min="13" max="13" width="9.42578125" style="100" customWidth="1"/>
    <col min="14" max="14" width="10.28515625" style="100" customWidth="1"/>
    <col min="15" max="19" width="9.140625" style="100"/>
    <col min="20" max="20" width="6.5703125" style="100" customWidth="1"/>
    <col min="21" max="26" width="9.140625" style="100" hidden="1" customWidth="1"/>
    <col min="27" max="27" width="7.140625" style="100" hidden="1" customWidth="1"/>
    <col min="28" max="32" width="9.140625" style="100" hidden="1" customWidth="1"/>
    <col min="33" max="33" width="2.42578125" style="100" hidden="1" customWidth="1"/>
    <col min="34" max="34" width="4.42578125" style="100" customWidth="1"/>
    <col min="35" max="16384" width="9.140625" style="100"/>
  </cols>
  <sheetData>
    <row r="1" spans="1:34" ht="18.75" x14ac:dyDescent="0.25">
      <c r="A1" s="379" t="s">
        <v>0</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row>
    <row r="2" spans="1:34" ht="18.75" x14ac:dyDescent="0.25">
      <c r="A2" s="380" t="s">
        <v>1</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row>
    <row r="3" spans="1:34" ht="18.75" x14ac:dyDescent="0.25">
      <c r="A3" s="381" t="s">
        <v>101</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row>
    <row r="4" spans="1:34" ht="69.75" customHeight="1" x14ac:dyDescent="0.25">
      <c r="A4" s="382" t="s">
        <v>3</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row>
    <row r="5" spans="1:34" ht="15" customHeight="1" x14ac:dyDescent="0.25">
      <c r="A5" s="184"/>
      <c r="B5" s="383" t="s">
        <v>4</v>
      </c>
      <c r="C5" s="383"/>
      <c r="D5" s="383"/>
      <c r="E5" s="383"/>
      <c r="F5" s="383"/>
      <c r="G5" s="383"/>
      <c r="H5" s="383"/>
      <c r="I5" s="185"/>
      <c r="J5" s="186"/>
      <c r="K5" s="383" t="s">
        <v>21</v>
      </c>
      <c r="L5" s="383"/>
      <c r="M5" s="383"/>
      <c r="N5" s="383"/>
      <c r="O5" s="185"/>
      <c r="P5" s="186"/>
      <c r="Q5" s="23"/>
      <c r="R5" s="318" t="s">
        <v>6</v>
      </c>
      <c r="S5" s="318"/>
      <c r="T5" s="318"/>
      <c r="U5" s="318"/>
      <c r="V5" s="318"/>
      <c r="W5" s="318"/>
      <c r="X5" s="318"/>
      <c r="Y5" s="318"/>
      <c r="Z5" s="318"/>
      <c r="AA5" s="186"/>
      <c r="AB5" s="186"/>
      <c r="AC5" s="186"/>
      <c r="AD5" s="186"/>
      <c r="AE5" s="186"/>
      <c r="AF5" s="186"/>
      <c r="AG5" s="186"/>
      <c r="AH5" s="186"/>
    </row>
    <row r="6" spans="1:34" ht="15" customHeight="1" x14ac:dyDescent="0.25">
      <c r="A6" s="184"/>
      <c r="B6" s="377" t="s">
        <v>7</v>
      </c>
      <c r="C6" s="377"/>
      <c r="D6" s="377"/>
      <c r="E6" s="377"/>
      <c r="F6" s="377"/>
      <c r="G6" s="377"/>
      <c r="H6" s="377"/>
      <c r="I6" s="187"/>
      <c r="J6" s="186"/>
      <c r="K6" s="377" t="s">
        <v>22</v>
      </c>
      <c r="L6" s="377"/>
      <c r="M6" s="377"/>
      <c r="N6" s="377"/>
      <c r="O6" s="188"/>
      <c r="P6" s="186"/>
      <c r="Q6" s="24"/>
      <c r="R6" s="310" t="s">
        <v>9</v>
      </c>
      <c r="S6" s="310"/>
      <c r="T6" s="310"/>
      <c r="U6" s="310"/>
      <c r="V6" s="310"/>
      <c r="W6" s="310"/>
      <c r="X6" s="310"/>
      <c r="Y6" s="310"/>
      <c r="Z6" s="310"/>
      <c r="AA6" s="186"/>
      <c r="AB6" s="186"/>
      <c r="AC6" s="186"/>
      <c r="AD6" s="186"/>
      <c r="AE6" s="186"/>
      <c r="AF6" s="186"/>
      <c r="AG6" s="186"/>
      <c r="AH6" s="186"/>
    </row>
    <row r="7" spans="1:34" ht="15" customHeight="1" x14ac:dyDescent="0.25">
      <c r="A7" s="184"/>
      <c r="B7" s="378" t="s">
        <v>10</v>
      </c>
      <c r="C7" s="378"/>
      <c r="D7" s="378"/>
      <c r="E7" s="378"/>
      <c r="F7" s="378"/>
      <c r="G7" s="378"/>
      <c r="H7" s="378"/>
      <c r="I7" s="189"/>
      <c r="J7" s="186"/>
      <c r="K7" s="378" t="s">
        <v>23</v>
      </c>
      <c r="L7" s="378"/>
      <c r="M7" s="378"/>
      <c r="N7" s="378"/>
      <c r="O7" s="190"/>
      <c r="P7" s="186"/>
      <c r="Q7" s="25"/>
      <c r="R7" s="312" t="s">
        <v>12</v>
      </c>
      <c r="S7" s="312"/>
      <c r="T7" s="312"/>
      <c r="U7" s="312"/>
      <c r="V7" s="312"/>
      <c r="W7" s="312"/>
      <c r="X7" s="312"/>
      <c r="Y7" s="312"/>
      <c r="Z7" s="312"/>
      <c r="AA7" s="186"/>
      <c r="AB7" s="186"/>
      <c r="AC7" s="186"/>
      <c r="AD7" s="186"/>
      <c r="AE7" s="186"/>
      <c r="AF7" s="186"/>
      <c r="AG7" s="186"/>
      <c r="AH7" s="186"/>
    </row>
    <row r="8" spans="1:34" ht="7.5" customHeight="1" x14ac:dyDescent="0.25"/>
    <row r="9" spans="1:34" x14ac:dyDescent="0.25">
      <c r="A9" s="375" t="s">
        <v>102</v>
      </c>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row>
    <row r="10" spans="1:34" ht="15.75" thickBot="1" x14ac:dyDescent="0.3">
      <c r="A10" s="376"/>
      <c r="B10" s="376"/>
      <c r="C10" s="376"/>
      <c r="D10" s="376"/>
    </row>
    <row r="11" spans="1:34" ht="15.75" thickBot="1" x14ac:dyDescent="0.3">
      <c r="A11" s="191" t="s">
        <v>103</v>
      </c>
      <c r="B11" s="192" t="s">
        <v>17</v>
      </c>
      <c r="C11" s="192" t="s">
        <v>18</v>
      </c>
      <c r="D11" s="230" t="s">
        <v>19</v>
      </c>
      <c r="E11" s="193" t="s">
        <v>61</v>
      </c>
      <c r="F11" s="230" t="s">
        <v>62</v>
      </c>
      <c r="G11" s="193" t="s">
        <v>63</v>
      </c>
      <c r="H11" s="193" t="s">
        <v>64</v>
      </c>
      <c r="I11" s="193" t="s">
        <v>65</v>
      </c>
      <c r="J11" s="193" t="s">
        <v>66</v>
      </c>
      <c r="K11" s="193" t="s">
        <v>67</v>
      </c>
      <c r="L11" s="193" t="s">
        <v>68</v>
      </c>
      <c r="M11" s="193" t="s">
        <v>69</v>
      </c>
      <c r="N11" s="194"/>
      <c r="O11" s="194"/>
      <c r="P11" s="194"/>
      <c r="Q11" s="194"/>
    </row>
    <row r="12" spans="1:34" ht="17.25" customHeight="1" x14ac:dyDescent="0.25">
      <c r="A12" s="226" t="s">
        <v>104</v>
      </c>
      <c r="B12" s="195">
        <v>0</v>
      </c>
      <c r="C12" s="196">
        <v>1</v>
      </c>
      <c r="D12" s="231">
        <v>0</v>
      </c>
      <c r="E12" s="196">
        <v>1</v>
      </c>
      <c r="F12" s="231">
        <v>2</v>
      </c>
      <c r="G12" s="196">
        <v>4</v>
      </c>
      <c r="H12" s="196">
        <v>3</v>
      </c>
      <c r="I12" s="196">
        <v>3</v>
      </c>
      <c r="J12" s="196">
        <v>7</v>
      </c>
      <c r="K12" s="196">
        <v>5</v>
      </c>
      <c r="L12" s="196">
        <v>10</v>
      </c>
      <c r="M12" s="196">
        <v>4</v>
      </c>
      <c r="N12" s="194"/>
      <c r="O12" s="194"/>
      <c r="P12" s="194"/>
      <c r="Q12" s="194"/>
    </row>
    <row r="13" spans="1:34" ht="18" customHeight="1" x14ac:dyDescent="0.25">
      <c r="A13" s="227" t="s">
        <v>105</v>
      </c>
      <c r="B13" s="197">
        <v>0</v>
      </c>
      <c r="C13" s="197">
        <v>0</v>
      </c>
      <c r="D13" s="232">
        <v>1</v>
      </c>
      <c r="E13" s="197">
        <v>0</v>
      </c>
      <c r="F13" s="232">
        <v>0</v>
      </c>
      <c r="G13" s="197">
        <v>12</v>
      </c>
      <c r="H13" s="197">
        <v>17</v>
      </c>
      <c r="I13" s="197">
        <v>2</v>
      </c>
      <c r="J13" s="197">
        <v>5</v>
      </c>
      <c r="K13" s="197">
        <v>3</v>
      </c>
      <c r="L13" s="197">
        <v>3</v>
      </c>
      <c r="M13" s="197">
        <v>10</v>
      </c>
      <c r="N13" s="194"/>
      <c r="O13" s="194"/>
      <c r="P13" s="194"/>
      <c r="Q13" s="194"/>
    </row>
    <row r="14" spans="1:34" ht="17.25" customHeight="1" x14ac:dyDescent="0.25">
      <c r="A14" s="227" t="s">
        <v>106</v>
      </c>
      <c r="B14" s="197">
        <v>0</v>
      </c>
      <c r="C14" s="197">
        <v>0</v>
      </c>
      <c r="D14" s="232">
        <v>1</v>
      </c>
      <c r="E14" s="197">
        <v>0</v>
      </c>
      <c r="F14" s="232">
        <v>4</v>
      </c>
      <c r="G14" s="197">
        <v>5</v>
      </c>
      <c r="H14" s="197">
        <v>5</v>
      </c>
      <c r="I14" s="197">
        <v>17</v>
      </c>
      <c r="J14" s="197">
        <v>13</v>
      </c>
      <c r="K14" s="197">
        <v>17</v>
      </c>
      <c r="L14" s="197">
        <v>13</v>
      </c>
      <c r="M14" s="197">
        <v>7</v>
      </c>
      <c r="N14" s="194"/>
      <c r="O14" s="194"/>
      <c r="P14" s="194"/>
      <c r="Q14" s="194"/>
    </row>
    <row r="15" spans="1:34" ht="18" customHeight="1" x14ac:dyDescent="0.25">
      <c r="A15" s="227" t="s">
        <v>107</v>
      </c>
      <c r="B15" s="197">
        <v>0</v>
      </c>
      <c r="C15" s="197">
        <v>0</v>
      </c>
      <c r="D15" s="232">
        <v>1</v>
      </c>
      <c r="E15" s="197">
        <v>0</v>
      </c>
      <c r="F15" s="232">
        <v>0</v>
      </c>
      <c r="G15" s="197">
        <v>1</v>
      </c>
      <c r="H15" s="197">
        <v>0</v>
      </c>
      <c r="I15" s="197">
        <v>0</v>
      </c>
      <c r="J15" s="197">
        <v>0</v>
      </c>
      <c r="K15" s="197">
        <v>0</v>
      </c>
      <c r="L15" s="197">
        <v>0</v>
      </c>
      <c r="M15" s="197">
        <v>0</v>
      </c>
      <c r="N15" s="194"/>
      <c r="O15" s="194"/>
      <c r="P15" s="194"/>
      <c r="Q15" s="194"/>
    </row>
    <row r="16" spans="1:34" ht="17.25" customHeight="1" x14ac:dyDescent="0.25">
      <c r="A16" s="227" t="s">
        <v>108</v>
      </c>
      <c r="B16" s="197">
        <v>0</v>
      </c>
      <c r="C16" s="197">
        <v>0</v>
      </c>
      <c r="D16" s="232">
        <v>2</v>
      </c>
      <c r="E16" s="197">
        <v>0</v>
      </c>
      <c r="F16" s="232">
        <v>0</v>
      </c>
      <c r="G16" s="197">
        <v>0</v>
      </c>
      <c r="H16" s="197">
        <v>0</v>
      </c>
      <c r="I16" s="197">
        <v>0</v>
      </c>
      <c r="J16" s="197">
        <v>0</v>
      </c>
      <c r="K16" s="197">
        <v>0</v>
      </c>
      <c r="L16" s="197">
        <v>0</v>
      </c>
      <c r="M16" s="197">
        <v>0</v>
      </c>
      <c r="N16" s="194"/>
      <c r="O16" s="194"/>
      <c r="P16" s="194"/>
      <c r="Q16" s="194"/>
    </row>
    <row r="17" spans="1:17" ht="18" customHeight="1" x14ac:dyDescent="0.25">
      <c r="A17" s="227" t="s">
        <v>109</v>
      </c>
      <c r="B17" s="197">
        <v>0</v>
      </c>
      <c r="C17" s="197">
        <v>0</v>
      </c>
      <c r="D17" s="232">
        <v>0</v>
      </c>
      <c r="E17" s="197">
        <v>1</v>
      </c>
      <c r="F17" s="232">
        <v>1</v>
      </c>
      <c r="G17" s="197">
        <v>2</v>
      </c>
      <c r="H17" s="197">
        <v>4</v>
      </c>
      <c r="I17" s="197">
        <v>1</v>
      </c>
      <c r="J17" s="197">
        <v>4</v>
      </c>
      <c r="K17" s="197">
        <v>6</v>
      </c>
      <c r="L17" s="197">
        <v>2</v>
      </c>
      <c r="M17" s="197">
        <v>1</v>
      </c>
      <c r="N17" s="194"/>
      <c r="O17" s="194"/>
      <c r="P17" s="194"/>
      <c r="Q17" s="194"/>
    </row>
    <row r="18" spans="1:17" ht="17.25" customHeight="1" x14ac:dyDescent="0.25">
      <c r="A18" s="227" t="s">
        <v>110</v>
      </c>
      <c r="B18" s="197">
        <v>0</v>
      </c>
      <c r="C18" s="197">
        <v>0</v>
      </c>
      <c r="D18" s="232">
        <v>0</v>
      </c>
      <c r="E18" s="197">
        <v>2</v>
      </c>
      <c r="F18" s="232">
        <v>3</v>
      </c>
      <c r="G18" s="197">
        <v>4</v>
      </c>
      <c r="H18" s="197">
        <v>3</v>
      </c>
      <c r="I18" s="197">
        <v>7</v>
      </c>
      <c r="J18" s="197">
        <v>5</v>
      </c>
      <c r="K18" s="197">
        <v>1</v>
      </c>
      <c r="L18" s="197">
        <v>2</v>
      </c>
      <c r="M18" s="197">
        <v>0</v>
      </c>
      <c r="N18" s="194"/>
      <c r="O18" s="194"/>
      <c r="P18" s="194"/>
      <c r="Q18" s="194"/>
    </row>
    <row r="19" spans="1:17" ht="17.25" customHeight="1" x14ac:dyDescent="0.25">
      <c r="A19" s="227" t="s">
        <v>111</v>
      </c>
      <c r="B19" s="197">
        <v>0</v>
      </c>
      <c r="C19" s="197">
        <v>0</v>
      </c>
      <c r="D19" s="232">
        <v>0</v>
      </c>
      <c r="E19" s="197">
        <v>1</v>
      </c>
      <c r="F19" s="232">
        <v>0</v>
      </c>
      <c r="G19" s="197">
        <v>0</v>
      </c>
      <c r="H19" s="197">
        <v>0</v>
      </c>
      <c r="I19" s="197">
        <v>0</v>
      </c>
      <c r="J19" s="197">
        <v>0</v>
      </c>
      <c r="K19" s="197">
        <v>0</v>
      </c>
      <c r="L19" s="197">
        <v>0</v>
      </c>
      <c r="M19" s="197">
        <v>0</v>
      </c>
      <c r="N19" s="194"/>
      <c r="O19" s="194"/>
      <c r="P19" s="194"/>
      <c r="Q19" s="194"/>
    </row>
    <row r="20" spans="1:17" ht="18" customHeight="1" x14ac:dyDescent="0.25">
      <c r="A20" s="227" t="s">
        <v>112</v>
      </c>
      <c r="B20" s="197">
        <v>0</v>
      </c>
      <c r="C20" s="197">
        <v>0</v>
      </c>
      <c r="D20" s="232">
        <v>0</v>
      </c>
      <c r="E20" s="197">
        <v>5</v>
      </c>
      <c r="F20" s="232">
        <v>5</v>
      </c>
      <c r="G20" s="197">
        <v>0</v>
      </c>
      <c r="H20" s="197">
        <v>0</v>
      </c>
      <c r="I20" s="197">
        <v>1</v>
      </c>
      <c r="J20" s="197">
        <v>0</v>
      </c>
      <c r="K20" s="197">
        <v>0</v>
      </c>
      <c r="L20" s="197">
        <v>0</v>
      </c>
      <c r="M20" s="197">
        <v>0</v>
      </c>
      <c r="N20" s="194"/>
      <c r="O20" s="194"/>
      <c r="P20" s="194"/>
      <c r="Q20" s="194"/>
    </row>
    <row r="21" spans="1:17" ht="17.25" customHeight="1" x14ac:dyDescent="0.25">
      <c r="A21" s="227" t="s">
        <v>113</v>
      </c>
      <c r="B21" s="197">
        <v>0</v>
      </c>
      <c r="C21" s="197">
        <v>0</v>
      </c>
      <c r="D21" s="232">
        <v>0</v>
      </c>
      <c r="E21" s="197">
        <v>2</v>
      </c>
      <c r="F21" s="232">
        <v>2</v>
      </c>
      <c r="G21" s="197">
        <v>0</v>
      </c>
      <c r="H21" s="197">
        <v>0</v>
      </c>
      <c r="I21" s="197">
        <v>0</v>
      </c>
      <c r="J21" s="197">
        <v>1</v>
      </c>
      <c r="K21" s="197">
        <v>2</v>
      </c>
      <c r="L21" s="197">
        <v>1</v>
      </c>
      <c r="M21" s="197">
        <v>0</v>
      </c>
      <c r="N21" s="194"/>
      <c r="O21" s="194"/>
      <c r="P21" s="194"/>
      <c r="Q21" s="194"/>
    </row>
    <row r="22" spans="1:17" ht="18" customHeight="1" x14ac:dyDescent="0.25">
      <c r="A22" s="227" t="s">
        <v>114</v>
      </c>
      <c r="B22" s="197">
        <v>0</v>
      </c>
      <c r="C22" s="197">
        <v>0</v>
      </c>
      <c r="D22" s="232">
        <v>0</v>
      </c>
      <c r="E22" s="197">
        <v>1</v>
      </c>
      <c r="F22" s="232">
        <v>2</v>
      </c>
      <c r="G22" s="197">
        <v>2</v>
      </c>
      <c r="H22" s="197">
        <v>4</v>
      </c>
      <c r="I22" s="197">
        <v>23</v>
      </c>
      <c r="J22" s="197">
        <v>35</v>
      </c>
      <c r="K22" s="197">
        <v>17</v>
      </c>
      <c r="L22" s="197">
        <v>12</v>
      </c>
      <c r="M22" s="197">
        <v>5</v>
      </c>
      <c r="N22" s="194"/>
      <c r="O22" s="194"/>
      <c r="P22" s="194"/>
      <c r="Q22" s="194"/>
    </row>
    <row r="23" spans="1:17" ht="17.25" customHeight="1" x14ac:dyDescent="0.25">
      <c r="A23" s="227" t="s">
        <v>115</v>
      </c>
      <c r="B23" s="197">
        <v>0</v>
      </c>
      <c r="C23" s="197">
        <v>0</v>
      </c>
      <c r="D23" s="232">
        <v>0</v>
      </c>
      <c r="E23" s="197">
        <v>1</v>
      </c>
      <c r="F23" s="232">
        <v>1</v>
      </c>
      <c r="G23" s="197">
        <v>0</v>
      </c>
      <c r="H23" s="197">
        <v>2</v>
      </c>
      <c r="I23" s="197">
        <v>4</v>
      </c>
      <c r="J23" s="197">
        <v>3</v>
      </c>
      <c r="K23" s="197">
        <v>2</v>
      </c>
      <c r="L23" s="197">
        <v>2</v>
      </c>
      <c r="M23" s="197">
        <v>0</v>
      </c>
      <c r="N23" s="194"/>
      <c r="O23" s="194"/>
      <c r="P23" s="194"/>
      <c r="Q23" s="194"/>
    </row>
    <row r="24" spans="1:17" x14ac:dyDescent="0.25">
      <c r="A24" s="227" t="s">
        <v>116</v>
      </c>
      <c r="B24" s="197">
        <v>0</v>
      </c>
      <c r="C24" s="197">
        <v>0</v>
      </c>
      <c r="D24" s="232">
        <v>0</v>
      </c>
      <c r="E24" s="197">
        <v>0</v>
      </c>
      <c r="F24" s="232">
        <v>2</v>
      </c>
      <c r="G24" s="197">
        <v>3</v>
      </c>
      <c r="H24" s="197">
        <v>8</v>
      </c>
      <c r="I24" s="197">
        <v>5</v>
      </c>
      <c r="J24" s="197">
        <v>4</v>
      </c>
      <c r="K24" s="197">
        <v>5</v>
      </c>
      <c r="L24" s="197">
        <v>3</v>
      </c>
      <c r="M24" s="197">
        <v>0</v>
      </c>
    </row>
    <row r="25" spans="1:17" x14ac:dyDescent="0.25">
      <c r="A25" s="227" t="s">
        <v>117</v>
      </c>
      <c r="B25" s="197">
        <v>0</v>
      </c>
      <c r="C25" s="197">
        <v>0</v>
      </c>
      <c r="D25" s="232">
        <v>0</v>
      </c>
      <c r="E25" s="197">
        <v>0</v>
      </c>
      <c r="F25" s="232">
        <v>1</v>
      </c>
      <c r="G25" s="197">
        <v>1</v>
      </c>
      <c r="H25" s="197">
        <v>4</v>
      </c>
      <c r="I25" s="197">
        <v>2</v>
      </c>
      <c r="J25" s="197">
        <v>3</v>
      </c>
      <c r="K25" s="197">
        <v>1</v>
      </c>
      <c r="L25" s="197">
        <v>0</v>
      </c>
      <c r="M25" s="197">
        <v>0</v>
      </c>
    </row>
    <row r="26" spans="1:17" x14ac:dyDescent="0.25">
      <c r="A26" s="227" t="s">
        <v>118</v>
      </c>
      <c r="B26" s="197">
        <v>0</v>
      </c>
      <c r="C26" s="197">
        <v>0</v>
      </c>
      <c r="D26" s="232">
        <v>0</v>
      </c>
      <c r="E26" s="197">
        <v>0</v>
      </c>
      <c r="F26" s="232">
        <v>0</v>
      </c>
      <c r="G26" s="197">
        <v>4</v>
      </c>
      <c r="H26" s="197">
        <v>0</v>
      </c>
      <c r="I26" s="197">
        <v>0</v>
      </c>
      <c r="J26" s="197">
        <v>8</v>
      </c>
      <c r="K26" s="197">
        <v>1</v>
      </c>
      <c r="L26" s="197">
        <v>0</v>
      </c>
      <c r="M26" s="197">
        <v>5</v>
      </c>
    </row>
    <row r="27" spans="1:17" x14ac:dyDescent="0.25">
      <c r="A27" s="227" t="s">
        <v>119</v>
      </c>
      <c r="B27" s="197">
        <v>0</v>
      </c>
      <c r="C27" s="197">
        <v>0</v>
      </c>
      <c r="D27" s="232">
        <v>0</v>
      </c>
      <c r="E27" s="197">
        <v>0</v>
      </c>
      <c r="F27" s="232">
        <v>0</v>
      </c>
      <c r="G27" s="197">
        <v>5</v>
      </c>
      <c r="H27" s="197">
        <v>0</v>
      </c>
      <c r="I27" s="197">
        <v>0</v>
      </c>
      <c r="J27" s="197">
        <v>1</v>
      </c>
      <c r="K27" s="197">
        <v>0</v>
      </c>
      <c r="L27" s="197">
        <v>0</v>
      </c>
      <c r="M27" s="197">
        <v>0</v>
      </c>
    </row>
    <row r="28" spans="1:17" x14ac:dyDescent="0.25">
      <c r="A28" s="227" t="s">
        <v>120</v>
      </c>
      <c r="B28" s="197">
        <v>0</v>
      </c>
      <c r="C28" s="197">
        <v>0</v>
      </c>
      <c r="D28" s="232">
        <v>0</v>
      </c>
      <c r="E28" s="197">
        <v>0</v>
      </c>
      <c r="F28" s="232">
        <v>0</v>
      </c>
      <c r="G28" s="197">
        <v>11</v>
      </c>
      <c r="H28" s="197">
        <v>0</v>
      </c>
      <c r="I28" s="197">
        <v>1</v>
      </c>
      <c r="J28" s="197">
        <v>0</v>
      </c>
      <c r="K28" s="197">
        <v>0</v>
      </c>
      <c r="L28" s="197">
        <v>0</v>
      </c>
      <c r="M28" s="197">
        <v>0</v>
      </c>
    </row>
    <row r="29" spans="1:17" x14ac:dyDescent="0.25">
      <c r="A29" s="227" t="s">
        <v>121</v>
      </c>
      <c r="B29" s="197">
        <v>0</v>
      </c>
      <c r="C29" s="197">
        <v>0</v>
      </c>
      <c r="D29" s="232">
        <v>0</v>
      </c>
      <c r="E29" s="197">
        <v>0</v>
      </c>
      <c r="F29" s="232">
        <v>0</v>
      </c>
      <c r="G29" s="197">
        <v>10</v>
      </c>
      <c r="H29" s="197">
        <v>0</v>
      </c>
      <c r="I29" s="197">
        <v>0</v>
      </c>
      <c r="J29" s="197">
        <v>0</v>
      </c>
      <c r="K29" s="197">
        <v>0</v>
      </c>
      <c r="L29" s="197">
        <v>0</v>
      </c>
      <c r="M29" s="197">
        <v>0</v>
      </c>
    </row>
    <row r="30" spans="1:17" x14ac:dyDescent="0.25">
      <c r="A30" s="227" t="s">
        <v>122</v>
      </c>
      <c r="B30" s="197">
        <v>0</v>
      </c>
      <c r="C30" s="197">
        <v>0</v>
      </c>
      <c r="D30" s="232">
        <v>28</v>
      </c>
      <c r="E30" s="197">
        <v>0</v>
      </c>
      <c r="F30" s="232">
        <v>0</v>
      </c>
      <c r="G30" s="197">
        <v>20</v>
      </c>
      <c r="H30" s="197">
        <v>0</v>
      </c>
      <c r="I30" s="197">
        <v>0</v>
      </c>
      <c r="J30" s="197">
        <v>1</v>
      </c>
      <c r="K30" s="197">
        <v>4</v>
      </c>
      <c r="L30" s="197">
        <v>1</v>
      </c>
      <c r="M30" s="197">
        <v>0</v>
      </c>
    </row>
    <row r="31" spans="1:17" x14ac:dyDescent="0.25">
      <c r="A31" s="227" t="s">
        <v>123</v>
      </c>
      <c r="B31" s="224">
        <v>0</v>
      </c>
      <c r="C31" s="224">
        <v>0</v>
      </c>
      <c r="D31" s="233">
        <v>0</v>
      </c>
      <c r="E31" s="224">
        <v>0</v>
      </c>
      <c r="F31" s="233">
        <v>0</v>
      </c>
      <c r="G31" s="224">
        <v>1</v>
      </c>
      <c r="H31" s="224">
        <v>0</v>
      </c>
      <c r="I31" s="224">
        <v>0</v>
      </c>
      <c r="J31" s="224">
        <v>0</v>
      </c>
      <c r="K31" s="224">
        <v>0</v>
      </c>
      <c r="L31" s="224">
        <v>0</v>
      </c>
      <c r="M31" s="224">
        <v>0</v>
      </c>
    </row>
    <row r="32" spans="1:17" x14ac:dyDescent="0.25">
      <c r="A32" s="228" t="s">
        <v>124</v>
      </c>
      <c r="B32" s="224">
        <v>0</v>
      </c>
      <c r="C32" s="224">
        <v>0</v>
      </c>
      <c r="D32" s="233">
        <v>0</v>
      </c>
      <c r="E32" s="224">
        <v>0</v>
      </c>
      <c r="F32" s="233">
        <v>1</v>
      </c>
      <c r="G32" s="224">
        <v>0</v>
      </c>
      <c r="H32" s="224">
        <v>0</v>
      </c>
      <c r="I32" s="224">
        <v>0</v>
      </c>
      <c r="J32" s="224">
        <v>0</v>
      </c>
      <c r="K32" s="224">
        <v>0</v>
      </c>
      <c r="L32" s="224">
        <v>0</v>
      </c>
      <c r="M32" s="224">
        <v>0</v>
      </c>
    </row>
    <row r="33" spans="1:13" ht="15" customHeight="1" x14ac:dyDescent="0.25">
      <c r="A33" s="228" t="s">
        <v>125</v>
      </c>
      <c r="B33" s="224">
        <v>0</v>
      </c>
      <c r="C33" s="224">
        <v>0</v>
      </c>
      <c r="D33" s="233">
        <v>0</v>
      </c>
      <c r="E33" s="224">
        <v>0</v>
      </c>
      <c r="F33" s="233">
        <v>0</v>
      </c>
      <c r="G33" s="224">
        <v>0</v>
      </c>
      <c r="H33" s="224">
        <v>0</v>
      </c>
      <c r="I33" s="224">
        <v>2</v>
      </c>
      <c r="J33" s="224">
        <v>0</v>
      </c>
      <c r="K33" s="224">
        <v>0</v>
      </c>
      <c r="L33" s="224">
        <v>0</v>
      </c>
      <c r="M33" s="224">
        <v>0</v>
      </c>
    </row>
    <row r="34" spans="1:13" x14ac:dyDescent="0.25">
      <c r="A34" s="228" t="s">
        <v>126</v>
      </c>
      <c r="B34" s="224">
        <v>0</v>
      </c>
      <c r="C34" s="224">
        <v>0</v>
      </c>
      <c r="D34" s="233">
        <v>0</v>
      </c>
      <c r="E34" s="224">
        <v>0</v>
      </c>
      <c r="F34" s="233">
        <v>0</v>
      </c>
      <c r="G34" s="224">
        <v>0</v>
      </c>
      <c r="H34" s="224">
        <v>0</v>
      </c>
      <c r="I34" s="224">
        <v>2</v>
      </c>
      <c r="J34" s="224">
        <v>0</v>
      </c>
      <c r="K34" s="224">
        <v>0</v>
      </c>
      <c r="L34" s="224">
        <v>0</v>
      </c>
      <c r="M34" s="224">
        <v>0</v>
      </c>
    </row>
    <row r="35" spans="1:13" x14ac:dyDescent="0.25">
      <c r="A35" s="228" t="s">
        <v>127</v>
      </c>
      <c r="B35" s="224">
        <v>0</v>
      </c>
      <c r="C35" s="224">
        <v>0</v>
      </c>
      <c r="D35" s="233">
        <v>0</v>
      </c>
      <c r="E35" s="224">
        <v>0</v>
      </c>
      <c r="F35" s="233">
        <v>0</v>
      </c>
      <c r="G35" s="224">
        <v>0</v>
      </c>
      <c r="H35" s="224">
        <v>0</v>
      </c>
      <c r="I35" s="224">
        <v>0</v>
      </c>
      <c r="J35" s="224">
        <v>5</v>
      </c>
      <c r="K35" s="224">
        <v>1</v>
      </c>
      <c r="L35" s="224">
        <v>0</v>
      </c>
      <c r="M35" s="224">
        <v>0</v>
      </c>
    </row>
    <row r="36" spans="1:13" x14ac:dyDescent="0.25">
      <c r="A36" s="228" t="s">
        <v>128</v>
      </c>
      <c r="B36" s="224">
        <v>0</v>
      </c>
      <c r="C36" s="224">
        <v>0</v>
      </c>
      <c r="D36" s="233">
        <v>0</v>
      </c>
      <c r="E36" s="224">
        <v>0</v>
      </c>
      <c r="F36" s="233">
        <v>0</v>
      </c>
      <c r="G36" s="224">
        <v>0</v>
      </c>
      <c r="H36" s="224">
        <v>0</v>
      </c>
      <c r="I36" s="224">
        <v>0</v>
      </c>
      <c r="J36" s="224">
        <v>2</v>
      </c>
      <c r="K36" s="224">
        <v>0</v>
      </c>
      <c r="L36" s="224">
        <v>0</v>
      </c>
      <c r="M36" s="224">
        <v>0</v>
      </c>
    </row>
    <row r="37" spans="1:13" x14ac:dyDescent="0.25">
      <c r="A37" s="228" t="s">
        <v>129</v>
      </c>
      <c r="B37" s="224">
        <v>0</v>
      </c>
      <c r="C37" s="224">
        <v>0</v>
      </c>
      <c r="D37" s="233">
        <v>0</v>
      </c>
      <c r="E37" s="224">
        <v>0</v>
      </c>
      <c r="F37" s="233">
        <v>0</v>
      </c>
      <c r="G37" s="224">
        <v>0</v>
      </c>
      <c r="H37" s="224">
        <v>0</v>
      </c>
      <c r="I37" s="224">
        <v>0</v>
      </c>
      <c r="J37" s="224">
        <v>1</v>
      </c>
      <c r="K37" s="224">
        <v>0</v>
      </c>
      <c r="L37" s="224">
        <v>0</v>
      </c>
      <c r="M37" s="224">
        <v>0</v>
      </c>
    </row>
    <row r="38" spans="1:13" x14ac:dyDescent="0.25">
      <c r="A38" s="228" t="s">
        <v>135</v>
      </c>
      <c r="B38" s="224">
        <v>0</v>
      </c>
      <c r="C38" s="224">
        <v>0</v>
      </c>
      <c r="D38" s="233">
        <v>0</v>
      </c>
      <c r="E38" s="224">
        <v>0</v>
      </c>
      <c r="F38" s="233">
        <v>0</v>
      </c>
      <c r="G38" s="224">
        <v>0</v>
      </c>
      <c r="H38" s="224">
        <v>0</v>
      </c>
      <c r="I38" s="224">
        <v>0</v>
      </c>
      <c r="J38" s="224">
        <v>0</v>
      </c>
      <c r="K38" s="224">
        <v>1</v>
      </c>
      <c r="L38" s="224">
        <v>1</v>
      </c>
      <c r="M38" s="224">
        <v>0</v>
      </c>
    </row>
    <row r="39" spans="1:13" x14ac:dyDescent="0.25">
      <c r="A39" s="228" t="s">
        <v>134</v>
      </c>
      <c r="B39" s="224">
        <v>0</v>
      </c>
      <c r="C39" s="224">
        <v>0</v>
      </c>
      <c r="D39" s="233">
        <v>0</v>
      </c>
      <c r="E39" s="224">
        <v>0</v>
      </c>
      <c r="F39" s="233">
        <v>0</v>
      </c>
      <c r="G39" s="224">
        <v>0</v>
      </c>
      <c r="H39" s="224">
        <v>0</v>
      </c>
      <c r="I39" s="224">
        <v>0</v>
      </c>
      <c r="J39" s="224">
        <v>0</v>
      </c>
      <c r="K39" s="224">
        <v>0</v>
      </c>
      <c r="L39" s="224">
        <v>1</v>
      </c>
      <c r="M39" s="224">
        <v>3</v>
      </c>
    </row>
    <row r="40" spans="1:13" x14ac:dyDescent="0.25">
      <c r="A40" s="228" t="s">
        <v>132</v>
      </c>
      <c r="B40" s="224">
        <v>0</v>
      </c>
      <c r="C40" s="224">
        <v>0</v>
      </c>
      <c r="D40" s="233">
        <v>0</v>
      </c>
      <c r="E40" s="224">
        <v>0</v>
      </c>
      <c r="F40" s="233">
        <v>0</v>
      </c>
      <c r="G40" s="224">
        <v>0</v>
      </c>
      <c r="H40" s="224">
        <v>0</v>
      </c>
      <c r="I40" s="224">
        <v>0</v>
      </c>
      <c r="J40" s="224">
        <v>0</v>
      </c>
      <c r="K40" s="224">
        <v>0</v>
      </c>
      <c r="L40" s="224">
        <v>0</v>
      </c>
      <c r="M40" s="224">
        <v>2</v>
      </c>
    </row>
    <row r="41" spans="1:13" ht="15.75" thickBot="1" x14ac:dyDescent="0.3">
      <c r="A41" s="229" t="s">
        <v>130</v>
      </c>
      <c r="B41" s="225">
        <f>SUM(B12:B35)</f>
        <v>0</v>
      </c>
      <c r="C41" s="225">
        <f>SUM(C12:C35)</f>
        <v>1</v>
      </c>
      <c r="D41" s="234">
        <f>SUM(D12:D35)</f>
        <v>33</v>
      </c>
      <c r="E41" s="225">
        <f>SUM(E12:E35)</f>
        <v>14</v>
      </c>
      <c r="F41" s="234">
        <f>SUM(F12:F37)</f>
        <v>24</v>
      </c>
      <c r="G41" s="225">
        <f>SUM(G12:G35)</f>
        <v>85</v>
      </c>
      <c r="H41" s="225">
        <v>50</v>
      </c>
      <c r="I41" s="225">
        <v>70</v>
      </c>
      <c r="J41" s="225">
        <v>92</v>
      </c>
      <c r="K41" s="225">
        <v>66</v>
      </c>
      <c r="L41" s="225">
        <v>51</v>
      </c>
      <c r="M41" s="225">
        <v>37</v>
      </c>
    </row>
    <row r="45" spans="1:13" x14ac:dyDescent="0.25">
      <c r="A45" s="20"/>
      <c r="B45" s="194"/>
      <c r="C45" s="194"/>
      <c r="D45" s="194"/>
      <c r="E45" s="194"/>
      <c r="F45" s="194"/>
      <c r="G45" s="194"/>
      <c r="H45" s="194"/>
      <c r="I45" s="194"/>
      <c r="J45" s="194"/>
      <c r="K45" s="194"/>
      <c r="L45" s="194"/>
      <c r="M45" s="194"/>
    </row>
    <row r="46" spans="1:13" x14ac:dyDescent="0.25">
      <c r="A46" s="20"/>
      <c r="B46" s="20"/>
      <c r="C46" s="20"/>
      <c r="D46" s="20"/>
      <c r="E46" s="20"/>
      <c r="F46" s="20"/>
      <c r="G46" s="20"/>
      <c r="H46" s="20"/>
      <c r="I46" s="20"/>
      <c r="J46" s="20"/>
      <c r="K46" s="20"/>
      <c r="L46" s="20"/>
      <c r="M46" s="20"/>
    </row>
  </sheetData>
  <mergeCells count="15">
    <mergeCell ref="A1:AH1"/>
    <mergeCell ref="A2:AH2"/>
    <mergeCell ref="A3:AH3"/>
    <mergeCell ref="A4:AH4"/>
    <mergeCell ref="B5:H5"/>
    <mergeCell ref="K5:N5"/>
    <mergeCell ref="R5:Z5"/>
    <mergeCell ref="A9:AH9"/>
    <mergeCell ref="A10:D10"/>
    <mergeCell ref="B6:H6"/>
    <mergeCell ref="K6:N6"/>
    <mergeCell ref="R6:Z6"/>
    <mergeCell ref="B7:H7"/>
    <mergeCell ref="K7:N7"/>
    <mergeCell ref="R7:Z7"/>
  </mergeCells>
  <hyperlinks>
    <hyperlink ref="R5" r:id="rId1"/>
    <hyperlink ref="R6" r:id="rId2"/>
    <hyperlink ref="R7" r:id="rId3"/>
  </hyperlinks>
  <pageMargins left="0.7" right="0.7" top="0.75" bottom="0.75" header="0.3" footer="0.3"/>
  <extLst>
    <ext xmlns:x14="http://schemas.microsoft.com/office/spreadsheetml/2009/9/main" uri="{05C60535-1F16-4fd2-B633-F4F36F0B64E0}">
      <x14:sparklineGroups xmlns:xm="http://schemas.microsoft.com/office/excel/2006/main">
        <x14:sparklineGroup type="column" displayEmptyCellsAs="gap">
          <x14:colorSeries theme="0"/>
          <x14:colorNegative rgb="FFD00000"/>
          <x14:colorAxis rgb="FF000000"/>
          <x14:colorMarkers rgb="FFD00000"/>
          <x14:colorFirst rgb="FFD00000"/>
          <x14:colorLast rgb="FFD00000"/>
          <x14:colorHigh rgb="FFD00000"/>
          <x14:colorLow rgb="FFD00000"/>
          <x14:sparklines>
            <x14:sparkline>
              <xm:f>'c) druh a počet opatrení'!B12:D12</xm:f>
              <xm:sqref>B12</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abSelected="1" zoomScale="70" zoomScaleNormal="70" workbookViewId="0">
      <selection activeCell="N38" sqref="N38"/>
    </sheetView>
  </sheetViews>
  <sheetFormatPr defaultRowHeight="15" x14ac:dyDescent="0.25"/>
  <cols>
    <col min="1" max="1" width="29.28515625" customWidth="1"/>
    <col min="2" max="2" width="44" customWidth="1"/>
    <col min="3" max="14" width="11.42578125" customWidth="1"/>
    <col min="15" max="15" width="16.28515625" customWidth="1"/>
  </cols>
  <sheetData>
    <row r="1" spans="1:22" ht="18.75" customHeight="1" x14ac:dyDescent="0.25">
      <c r="A1" s="313" t="s">
        <v>0</v>
      </c>
      <c r="B1" s="313"/>
      <c r="C1" s="313"/>
      <c r="D1" s="313"/>
      <c r="E1" s="313"/>
      <c r="F1" s="313"/>
      <c r="G1" s="313"/>
      <c r="H1" s="313"/>
      <c r="I1" s="313"/>
      <c r="J1" s="313"/>
      <c r="K1" s="313"/>
      <c r="L1" s="313"/>
      <c r="M1" s="313"/>
      <c r="N1" s="313"/>
      <c r="O1" s="313"/>
      <c r="P1" s="313"/>
      <c r="Q1" s="100"/>
      <c r="R1" s="100"/>
      <c r="S1" s="100"/>
      <c r="T1" s="100"/>
      <c r="U1" s="100"/>
      <c r="V1" s="100"/>
    </row>
    <row r="2" spans="1:22" ht="18.75" customHeight="1" x14ac:dyDescent="0.25">
      <c r="A2" s="314" t="s">
        <v>1</v>
      </c>
      <c r="B2" s="314"/>
      <c r="C2" s="314"/>
      <c r="D2" s="314"/>
      <c r="E2" s="314"/>
      <c r="F2" s="314"/>
      <c r="G2" s="314"/>
      <c r="H2" s="314"/>
      <c r="I2" s="314"/>
      <c r="J2" s="314"/>
      <c r="K2" s="314"/>
      <c r="L2" s="314"/>
      <c r="M2" s="314"/>
      <c r="N2" s="314"/>
      <c r="O2" s="314"/>
      <c r="P2" s="314"/>
      <c r="Q2" s="100"/>
      <c r="R2" s="100"/>
      <c r="S2" s="100"/>
      <c r="T2" s="100"/>
      <c r="U2" s="100"/>
      <c r="V2" s="100"/>
    </row>
    <row r="3" spans="1:22" ht="18.75" customHeight="1" x14ac:dyDescent="0.25">
      <c r="A3" s="386" t="s">
        <v>2</v>
      </c>
      <c r="B3" s="386"/>
      <c r="C3" s="386"/>
      <c r="D3" s="386"/>
      <c r="E3" s="386"/>
      <c r="F3" s="386"/>
      <c r="G3" s="386"/>
      <c r="H3" s="386"/>
      <c r="I3" s="386"/>
      <c r="J3" s="386"/>
      <c r="K3" s="386"/>
      <c r="L3" s="386"/>
      <c r="M3" s="386"/>
      <c r="N3" s="386"/>
      <c r="O3" s="386"/>
      <c r="P3" s="386"/>
      <c r="Q3" s="100"/>
      <c r="R3" s="100"/>
      <c r="S3" s="100"/>
      <c r="T3" s="100"/>
      <c r="U3" s="100"/>
      <c r="V3" s="100"/>
    </row>
    <row r="4" spans="1:22" ht="70.5" customHeight="1" x14ac:dyDescent="0.25">
      <c r="A4" s="387" t="s">
        <v>3</v>
      </c>
      <c r="B4" s="387"/>
      <c r="C4" s="387"/>
      <c r="D4" s="387"/>
      <c r="E4" s="387"/>
      <c r="F4" s="387"/>
      <c r="G4" s="387"/>
      <c r="H4" s="387"/>
      <c r="I4" s="387"/>
      <c r="J4" s="387"/>
      <c r="K4" s="387"/>
      <c r="L4" s="387"/>
      <c r="M4" s="387"/>
      <c r="N4" s="387"/>
      <c r="O4" s="387"/>
      <c r="P4" s="387"/>
      <c r="Q4" s="100"/>
      <c r="R4" s="100"/>
      <c r="S4" s="100"/>
      <c r="T4" s="100"/>
      <c r="U4" s="100"/>
      <c r="V4" s="100"/>
    </row>
    <row r="5" spans="1:22" ht="15" customHeight="1" x14ac:dyDescent="0.25">
      <c r="A5" s="100"/>
      <c r="B5" s="106"/>
      <c r="C5" s="100"/>
      <c r="D5" s="317"/>
      <c r="E5" s="317"/>
      <c r="F5" s="309" t="s">
        <v>56</v>
      </c>
      <c r="G5" s="309"/>
      <c r="H5" s="318"/>
      <c r="I5" s="318"/>
      <c r="J5" s="318"/>
      <c r="K5" s="102"/>
      <c r="L5" s="102"/>
      <c r="M5" s="102"/>
      <c r="N5" s="102"/>
      <c r="O5" s="102"/>
      <c r="P5" s="100"/>
      <c r="Q5" s="100"/>
      <c r="R5" s="100"/>
      <c r="S5" s="100"/>
      <c r="T5" s="309"/>
      <c r="U5" s="309"/>
      <c r="V5" s="309"/>
    </row>
    <row r="6" spans="1:22" ht="15" customHeight="1" x14ac:dyDescent="0.25">
      <c r="A6" s="100"/>
      <c r="B6" s="106"/>
      <c r="C6" s="100"/>
      <c r="D6" s="309"/>
      <c r="E6" s="309"/>
      <c r="F6" s="309" t="s">
        <v>57</v>
      </c>
      <c r="G6" s="309"/>
      <c r="H6" s="310"/>
      <c r="I6" s="310"/>
      <c r="J6" s="310"/>
      <c r="K6" s="102"/>
      <c r="L6" s="102"/>
      <c r="M6" s="102"/>
      <c r="N6" s="102"/>
      <c r="O6" s="102"/>
      <c r="P6" s="100"/>
      <c r="Q6" s="100"/>
      <c r="R6" s="100"/>
      <c r="S6" s="100"/>
      <c r="T6" s="309"/>
      <c r="U6" s="309"/>
      <c r="V6" s="309"/>
    </row>
    <row r="7" spans="1:22" ht="15" customHeight="1" x14ac:dyDescent="0.25">
      <c r="A7" s="100"/>
      <c r="B7" s="106"/>
      <c r="C7" s="100"/>
      <c r="D7" s="311"/>
      <c r="E7" s="311"/>
      <c r="F7" s="309" t="s">
        <v>58</v>
      </c>
      <c r="G7" s="309"/>
      <c r="H7" s="312"/>
      <c r="I7" s="312"/>
      <c r="J7" s="312"/>
      <c r="K7" s="102"/>
      <c r="L7" s="102"/>
      <c r="M7" s="102"/>
      <c r="N7" s="102"/>
      <c r="O7" s="102"/>
      <c r="P7" s="100"/>
      <c r="Q7" s="100"/>
      <c r="R7" s="100"/>
      <c r="S7" s="100"/>
      <c r="T7" s="309"/>
      <c r="U7" s="309"/>
      <c r="V7" s="309"/>
    </row>
    <row r="8" spans="1:22" x14ac:dyDescent="0.25">
      <c r="A8" s="100"/>
      <c r="B8" s="101"/>
      <c r="C8" s="101"/>
      <c r="D8" s="104"/>
      <c r="E8" s="104"/>
      <c r="F8" s="104"/>
      <c r="G8" s="100"/>
      <c r="H8" s="100"/>
      <c r="I8" s="100"/>
      <c r="J8" s="100"/>
      <c r="K8" s="100"/>
      <c r="L8" s="100"/>
      <c r="M8" s="100"/>
      <c r="N8" s="100"/>
      <c r="O8" s="100"/>
      <c r="P8" s="105"/>
      <c r="Q8" s="100"/>
      <c r="R8" s="100"/>
      <c r="S8" s="100"/>
      <c r="T8" s="100"/>
      <c r="U8" s="100"/>
      <c r="V8" s="100"/>
    </row>
    <row r="9" spans="1:22" ht="17.25" x14ac:dyDescent="0.25">
      <c r="A9" s="319" t="s">
        <v>59</v>
      </c>
      <c r="B9" s="319"/>
      <c r="C9" s="319"/>
      <c r="D9" s="319"/>
      <c r="E9" s="319"/>
      <c r="F9" s="319"/>
      <c r="G9" s="319"/>
      <c r="H9" s="319"/>
      <c r="I9" s="319"/>
      <c r="J9" s="319"/>
      <c r="K9" s="319"/>
      <c r="L9" s="319"/>
      <c r="M9" s="319"/>
      <c r="N9" s="319"/>
      <c r="O9" s="319"/>
      <c r="P9" s="319"/>
      <c r="Q9" s="100"/>
      <c r="R9" s="100"/>
      <c r="S9" s="100"/>
      <c r="T9" s="100"/>
      <c r="U9" s="100"/>
      <c r="V9" s="100"/>
    </row>
    <row r="10" spans="1:22" ht="17.25" x14ac:dyDescent="0.25">
      <c r="A10" s="100"/>
      <c r="B10" s="107"/>
      <c r="C10" s="103"/>
      <c r="D10" s="103"/>
      <c r="E10" s="103"/>
      <c r="F10" s="103"/>
      <c r="G10" s="100"/>
      <c r="H10" s="100"/>
      <c r="I10" s="100"/>
      <c r="J10" s="100"/>
      <c r="K10" s="100"/>
      <c r="L10" s="100"/>
      <c r="M10" s="100"/>
      <c r="N10" s="100"/>
      <c r="O10" s="100"/>
      <c r="P10" s="100"/>
      <c r="Q10" s="100"/>
      <c r="R10" s="100"/>
      <c r="S10" s="100"/>
      <c r="T10" s="100"/>
      <c r="U10" s="100"/>
      <c r="V10" s="100"/>
    </row>
    <row r="11" spans="1:22" ht="17.25" x14ac:dyDescent="0.25">
      <c r="A11" s="320" t="s">
        <v>60</v>
      </c>
      <c r="B11" s="320"/>
      <c r="C11" s="320"/>
      <c r="D11" s="320"/>
      <c r="E11" s="320"/>
      <c r="F11" s="320"/>
      <c r="G11" s="320"/>
      <c r="H11" s="320"/>
      <c r="I11" s="320"/>
      <c r="J11" s="320"/>
      <c r="K11" s="320"/>
      <c r="L11" s="320"/>
      <c r="M11" s="320"/>
      <c r="N11" s="320"/>
      <c r="O11" s="320"/>
      <c r="P11" s="320"/>
      <c r="Q11" s="100"/>
      <c r="R11" s="100"/>
      <c r="S11" s="100"/>
      <c r="T11" s="100"/>
      <c r="U11" s="100"/>
      <c r="V11" s="100"/>
    </row>
    <row r="12" spans="1:22" ht="15.75" x14ac:dyDescent="0.25">
      <c r="C12" s="29"/>
      <c r="D12" s="29"/>
      <c r="E12" s="29"/>
      <c r="F12" s="29"/>
      <c r="G12" s="30"/>
    </row>
    <row r="13" spans="1:22" ht="15.75" customHeight="1" thickBot="1" x14ac:dyDescent="0.3">
      <c r="C13" s="305"/>
      <c r="D13" s="305"/>
      <c r="E13" s="305"/>
      <c r="F13" s="305"/>
      <c r="G13" s="305"/>
      <c r="H13" s="305"/>
      <c r="I13" s="305"/>
      <c r="J13" s="305"/>
      <c r="K13" s="305"/>
      <c r="L13" s="305"/>
      <c r="M13" s="305"/>
      <c r="N13" s="305"/>
      <c r="O13" s="305"/>
    </row>
    <row r="14" spans="1:22" ht="15" customHeight="1" thickBot="1" x14ac:dyDescent="0.3">
      <c r="A14" s="334" t="s">
        <v>16</v>
      </c>
      <c r="B14" s="357"/>
      <c r="C14" s="452" t="s">
        <v>17</v>
      </c>
      <c r="D14" s="452" t="s">
        <v>18</v>
      </c>
      <c r="E14" s="237" t="s">
        <v>19</v>
      </c>
      <c r="F14" s="237" t="s">
        <v>61</v>
      </c>
      <c r="G14" s="237" t="s">
        <v>62</v>
      </c>
      <c r="H14" s="237" t="s">
        <v>63</v>
      </c>
      <c r="I14" s="237" t="s">
        <v>64</v>
      </c>
      <c r="J14" s="452" t="s">
        <v>65</v>
      </c>
      <c r="K14" s="237" t="s">
        <v>66</v>
      </c>
      <c r="L14" s="237" t="s">
        <v>67</v>
      </c>
      <c r="M14" s="237" t="s">
        <v>68</v>
      </c>
      <c r="N14" s="237" t="s">
        <v>69</v>
      </c>
      <c r="O14" s="452" t="s">
        <v>70</v>
      </c>
    </row>
    <row r="15" spans="1:22" ht="17.100000000000001" customHeight="1" thickBot="1" x14ac:dyDescent="0.3">
      <c r="A15" s="336"/>
      <c r="B15" s="417"/>
      <c r="C15" s="97" t="s">
        <v>42</v>
      </c>
      <c r="D15" s="97" t="s">
        <v>42</v>
      </c>
      <c r="E15" s="97" t="s">
        <v>42</v>
      </c>
      <c r="F15" s="97" t="s">
        <v>42</v>
      </c>
      <c r="G15" s="247" t="s">
        <v>42</v>
      </c>
      <c r="H15" s="247" t="s">
        <v>42</v>
      </c>
      <c r="I15" s="247" t="s">
        <v>42</v>
      </c>
      <c r="J15" s="247" t="s">
        <v>42</v>
      </c>
      <c r="K15" s="247" t="s">
        <v>42</v>
      </c>
      <c r="L15" s="247" t="s">
        <v>42</v>
      </c>
      <c r="M15" s="247" t="s">
        <v>42</v>
      </c>
      <c r="N15" s="247" t="s">
        <v>42</v>
      </c>
      <c r="O15" s="97" t="s">
        <v>41</v>
      </c>
    </row>
    <row r="16" spans="1:22" ht="24" customHeight="1" x14ac:dyDescent="0.25">
      <c r="A16" s="331" t="s">
        <v>92</v>
      </c>
      <c r="B16" s="213" t="s">
        <v>26</v>
      </c>
      <c r="C16" s="453"/>
      <c r="D16" s="453"/>
      <c r="E16" s="98">
        <v>1</v>
      </c>
      <c r="F16" s="453"/>
      <c r="G16" s="215"/>
      <c r="H16" s="215"/>
      <c r="I16" s="215"/>
      <c r="J16" s="98">
        <v>1</v>
      </c>
      <c r="K16" s="215"/>
      <c r="L16" s="454">
        <v>1</v>
      </c>
      <c r="M16" s="98">
        <v>2</v>
      </c>
      <c r="N16" s="215"/>
      <c r="O16" s="98">
        <f>SUM(C16:N16)</f>
        <v>5</v>
      </c>
    </row>
    <row r="17" spans="1:15" ht="17.100000000000001" customHeight="1" x14ac:dyDescent="0.25">
      <c r="A17" s="332"/>
      <c r="B17" s="210" t="s">
        <v>27</v>
      </c>
      <c r="C17" s="451"/>
      <c r="D17" s="99">
        <v>2</v>
      </c>
      <c r="E17" s="451"/>
      <c r="F17" s="99">
        <v>1</v>
      </c>
      <c r="G17" s="202"/>
      <c r="H17" s="202"/>
      <c r="I17" s="202"/>
      <c r="J17" s="202"/>
      <c r="K17" s="202"/>
      <c r="L17" s="202"/>
      <c r="M17" s="99">
        <v>3</v>
      </c>
      <c r="N17" s="202"/>
      <c r="O17" s="99">
        <v>6</v>
      </c>
    </row>
    <row r="18" spans="1:15" ht="17.100000000000001" customHeight="1" x14ac:dyDescent="0.25">
      <c r="A18" s="332"/>
      <c r="B18" s="210" t="s">
        <v>85</v>
      </c>
      <c r="C18" s="451"/>
      <c r="D18" s="451"/>
      <c r="E18" s="451"/>
      <c r="F18" s="451"/>
      <c r="G18" s="202"/>
      <c r="H18" s="202"/>
      <c r="I18" s="202"/>
      <c r="J18" s="202"/>
      <c r="K18" s="202"/>
      <c r="L18" s="202"/>
      <c r="M18" s="202"/>
      <c r="N18" s="202"/>
      <c r="O18" s="202"/>
    </row>
    <row r="19" spans="1:15" ht="17.100000000000001" customHeight="1" x14ac:dyDescent="0.25">
      <c r="A19" s="332"/>
      <c r="B19" s="210" t="s">
        <v>28</v>
      </c>
      <c r="C19" s="451"/>
      <c r="D19" s="451"/>
      <c r="E19" s="451"/>
      <c r="F19" s="451"/>
      <c r="G19" s="202"/>
      <c r="H19" s="202"/>
      <c r="I19" s="202"/>
      <c r="J19" s="202"/>
      <c r="K19" s="202"/>
      <c r="L19" s="202"/>
      <c r="M19" s="202"/>
      <c r="N19" s="202"/>
      <c r="O19" s="202"/>
    </row>
    <row r="20" spans="1:15" ht="23.25" customHeight="1" x14ac:dyDescent="0.25">
      <c r="A20" s="332"/>
      <c r="B20" s="210" t="s">
        <v>29</v>
      </c>
      <c r="C20" s="451"/>
      <c r="D20" s="451"/>
      <c r="E20" s="451"/>
      <c r="F20" s="451"/>
      <c r="G20" s="202"/>
      <c r="H20" s="202"/>
      <c r="I20" s="202"/>
      <c r="J20" s="202"/>
      <c r="K20" s="202"/>
      <c r="L20" s="202"/>
      <c r="M20" s="202"/>
      <c r="N20" s="202"/>
      <c r="O20" s="202"/>
    </row>
    <row r="21" spans="1:15" ht="30" customHeight="1" x14ac:dyDescent="0.25">
      <c r="A21" s="332"/>
      <c r="B21" s="210" t="s">
        <v>30</v>
      </c>
      <c r="C21" s="451"/>
      <c r="D21" s="451"/>
      <c r="E21" s="451"/>
      <c r="F21" s="451"/>
      <c r="G21" s="202"/>
      <c r="H21" s="202"/>
      <c r="I21" s="202"/>
      <c r="J21" s="202"/>
      <c r="K21" s="202"/>
      <c r="L21" s="202"/>
      <c r="M21" s="202"/>
      <c r="N21" s="202"/>
      <c r="O21" s="202"/>
    </row>
    <row r="22" spans="1:15" ht="17.100000000000001" customHeight="1" x14ac:dyDescent="0.25">
      <c r="A22" s="332"/>
      <c r="B22" s="210" t="s">
        <v>31</v>
      </c>
      <c r="C22" s="451"/>
      <c r="D22" s="451"/>
      <c r="E22" s="451"/>
      <c r="F22" s="451"/>
      <c r="G22" s="202"/>
      <c r="H22" s="202"/>
      <c r="I22" s="202"/>
      <c r="J22" s="202"/>
      <c r="K22" s="202"/>
      <c r="L22" s="202"/>
      <c r="M22" s="202"/>
      <c r="N22" s="202"/>
      <c r="O22" s="202"/>
    </row>
    <row r="23" spans="1:15" ht="17.100000000000001" customHeight="1" x14ac:dyDescent="0.25">
      <c r="A23" s="332"/>
      <c r="B23" s="210" t="s">
        <v>32</v>
      </c>
      <c r="C23" s="451"/>
      <c r="D23" s="451"/>
      <c r="E23" s="451"/>
      <c r="F23" s="451"/>
      <c r="G23" s="202"/>
      <c r="H23" s="202"/>
      <c r="I23" s="202"/>
      <c r="J23" s="202"/>
      <c r="K23" s="202"/>
      <c r="L23" s="202"/>
      <c r="M23" s="202"/>
      <c r="N23" s="202"/>
      <c r="O23" s="202"/>
    </row>
    <row r="24" spans="1:15" ht="24" customHeight="1" thickBot="1" x14ac:dyDescent="0.3">
      <c r="A24" s="333"/>
      <c r="B24" s="210" t="s">
        <v>33</v>
      </c>
      <c r="C24" s="451"/>
      <c r="D24" s="451"/>
      <c r="E24" s="451"/>
      <c r="F24" s="451"/>
      <c r="G24" s="202"/>
      <c r="H24" s="202"/>
      <c r="I24" s="202"/>
      <c r="J24" s="202"/>
      <c r="K24" s="202"/>
      <c r="L24" s="202"/>
      <c r="M24" s="202"/>
      <c r="N24" s="202"/>
      <c r="O24" s="202"/>
    </row>
    <row r="25" spans="1:15" s="100" customFormat="1" ht="21" customHeight="1" thickTop="1" thickBot="1" x14ac:dyDescent="0.3">
      <c r="A25" s="236" t="s">
        <v>136</v>
      </c>
      <c r="B25" s="450"/>
      <c r="C25" s="451"/>
      <c r="D25" s="99">
        <v>2</v>
      </c>
      <c r="E25" s="451"/>
      <c r="F25" s="451"/>
      <c r="G25" s="202"/>
      <c r="H25" s="99">
        <v>1</v>
      </c>
      <c r="I25" s="202"/>
      <c r="J25" s="202"/>
      <c r="K25" s="202"/>
      <c r="L25" s="202"/>
      <c r="M25" s="202"/>
      <c r="N25" s="202"/>
      <c r="O25" s="99">
        <v>3</v>
      </c>
    </row>
    <row r="26" spans="1:15" ht="24" customHeight="1" thickTop="1" thickBot="1" x14ac:dyDescent="0.3">
      <c r="A26" s="70" t="s">
        <v>93</v>
      </c>
      <c r="B26" s="402"/>
      <c r="C26" s="451"/>
      <c r="D26" s="451"/>
      <c r="E26" s="451"/>
      <c r="F26" s="451"/>
      <c r="G26" s="202"/>
      <c r="H26" s="202"/>
      <c r="I26" s="202"/>
      <c r="J26" s="202"/>
      <c r="K26" s="202"/>
      <c r="L26" s="202"/>
      <c r="M26" s="202"/>
      <c r="N26" s="202"/>
      <c r="O26" s="202"/>
    </row>
    <row r="27" spans="1:15" ht="17.100000000000001" customHeight="1" thickTop="1" thickBot="1" x14ac:dyDescent="0.3">
      <c r="A27" s="69" t="s">
        <v>34</v>
      </c>
      <c r="B27" s="211" t="s">
        <v>35</v>
      </c>
      <c r="C27" s="451"/>
      <c r="D27" s="451"/>
      <c r="E27" s="451"/>
      <c r="F27" s="451"/>
      <c r="G27" s="202"/>
      <c r="H27" s="202"/>
      <c r="I27" s="202"/>
      <c r="J27" s="202"/>
      <c r="K27" s="202"/>
      <c r="L27" s="202"/>
      <c r="M27" s="202"/>
      <c r="N27" s="202"/>
      <c r="O27" s="202"/>
    </row>
    <row r="28" spans="1:15" ht="17.100000000000001" customHeight="1" thickTop="1" thickBot="1" x14ac:dyDescent="0.3">
      <c r="A28" s="70" t="s">
        <v>36</v>
      </c>
      <c r="B28" s="212" t="s">
        <v>37</v>
      </c>
      <c r="C28" s="451"/>
      <c r="D28" s="451"/>
      <c r="E28" s="451"/>
      <c r="F28" s="451"/>
      <c r="G28" s="202"/>
      <c r="H28" s="202"/>
      <c r="I28" s="202"/>
      <c r="J28" s="202"/>
      <c r="K28" s="202"/>
      <c r="L28" s="202"/>
      <c r="M28" s="202"/>
      <c r="N28" s="202"/>
      <c r="O28" s="202"/>
    </row>
    <row r="29" spans="1:15" ht="17.100000000000001" customHeight="1" thickTop="1" x14ac:dyDescent="0.25">
      <c r="A29" s="384" t="s">
        <v>94</v>
      </c>
      <c r="B29" s="211" t="s">
        <v>38</v>
      </c>
      <c r="C29" s="451"/>
      <c r="D29" s="451"/>
      <c r="E29" s="451"/>
      <c r="F29" s="451"/>
      <c r="G29" s="202"/>
      <c r="H29" s="99">
        <v>1</v>
      </c>
      <c r="I29" s="449">
        <v>2</v>
      </c>
      <c r="J29" s="202"/>
      <c r="K29" s="202"/>
      <c r="L29" s="448">
        <v>2</v>
      </c>
      <c r="M29" s="99">
        <v>1</v>
      </c>
      <c r="N29" s="202"/>
      <c r="O29" s="449">
        <v>6</v>
      </c>
    </row>
    <row r="30" spans="1:15" ht="17.100000000000001" customHeight="1" thickBot="1" x14ac:dyDescent="0.3">
      <c r="A30" s="385"/>
      <c r="B30" s="210" t="s">
        <v>39</v>
      </c>
      <c r="C30" s="451"/>
      <c r="D30" s="451"/>
      <c r="E30" s="451"/>
      <c r="F30" s="451"/>
      <c r="G30" s="202"/>
      <c r="H30" s="202"/>
      <c r="I30" s="202"/>
      <c r="J30" s="202"/>
      <c r="K30" s="202"/>
      <c r="L30" s="202"/>
      <c r="M30" s="202"/>
      <c r="N30" s="202"/>
      <c r="O30" s="202"/>
    </row>
    <row r="31" spans="1:15" ht="17.100000000000001" customHeight="1" thickTop="1" thickBot="1" x14ac:dyDescent="0.3">
      <c r="A31" s="249" t="s">
        <v>40</v>
      </c>
      <c r="B31" s="409"/>
      <c r="C31" s="451"/>
      <c r="D31" s="451"/>
      <c r="E31" s="451"/>
      <c r="F31" s="451"/>
      <c r="G31" s="202"/>
      <c r="H31" s="202"/>
      <c r="I31" s="202"/>
      <c r="J31" s="202"/>
      <c r="K31" s="202"/>
      <c r="L31" s="202"/>
      <c r="M31" s="202"/>
      <c r="N31" s="202"/>
      <c r="O31" s="202"/>
    </row>
    <row r="32" spans="1:15" ht="15.75" thickBot="1" x14ac:dyDescent="0.3">
      <c r="A32" s="321" t="s">
        <v>41</v>
      </c>
      <c r="B32" s="403"/>
      <c r="C32" s="97">
        <f t="shared" ref="C32:L32" si="0">SUM(C16:C31)</f>
        <v>0</v>
      </c>
      <c r="D32" s="97">
        <f t="shared" si="0"/>
        <v>4</v>
      </c>
      <c r="E32" s="97">
        <f t="shared" si="0"/>
        <v>1</v>
      </c>
      <c r="F32" s="97">
        <f t="shared" si="0"/>
        <v>1</v>
      </c>
      <c r="G32" s="97">
        <f t="shared" si="0"/>
        <v>0</v>
      </c>
      <c r="H32" s="97">
        <f t="shared" si="0"/>
        <v>2</v>
      </c>
      <c r="I32" s="97">
        <f t="shared" si="0"/>
        <v>2</v>
      </c>
      <c r="J32" s="97">
        <f t="shared" si="0"/>
        <v>1</v>
      </c>
      <c r="K32" s="97">
        <f t="shared" si="0"/>
        <v>0</v>
      </c>
      <c r="L32" s="240">
        <f t="shared" si="0"/>
        <v>3</v>
      </c>
      <c r="M32" s="97">
        <v>6</v>
      </c>
      <c r="N32" s="97">
        <v>0</v>
      </c>
      <c r="O32" s="97">
        <f>SUM(O16:O30)</f>
        <v>20</v>
      </c>
    </row>
  </sheetData>
  <mergeCells count="23">
    <mergeCell ref="A32:B32"/>
    <mergeCell ref="A14:B15"/>
    <mergeCell ref="T7:V7"/>
    <mergeCell ref="A1:P1"/>
    <mergeCell ref="A2:P2"/>
    <mergeCell ref="A3:P3"/>
    <mergeCell ref="A4:P4"/>
    <mergeCell ref="D5:E5"/>
    <mergeCell ref="F5:G5"/>
    <mergeCell ref="H5:J5"/>
    <mergeCell ref="T5:V5"/>
    <mergeCell ref="D6:E6"/>
    <mergeCell ref="F6:G6"/>
    <mergeCell ref="H6:J6"/>
    <mergeCell ref="T6:V6"/>
    <mergeCell ref="A16:A24"/>
    <mergeCell ref="A29:A30"/>
    <mergeCell ref="C13:O13"/>
    <mergeCell ref="D7:E7"/>
    <mergeCell ref="F7:G7"/>
    <mergeCell ref="H7:J7"/>
    <mergeCell ref="A9:P9"/>
    <mergeCell ref="A11:P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0"/>
  <sheetViews>
    <sheetView workbookViewId="0">
      <selection activeCell="L21" sqref="L21"/>
    </sheetView>
  </sheetViews>
  <sheetFormatPr defaultRowHeight="15" x14ac:dyDescent="0.25"/>
  <sheetData>
    <row r="1" spans="1:39" ht="15.75" x14ac:dyDescent="0.25">
      <c r="A1" s="388" t="s">
        <v>43</v>
      </c>
      <c r="B1" s="388"/>
      <c r="C1" s="388"/>
      <c r="D1" s="388"/>
      <c r="E1" s="388"/>
      <c r="F1" s="388"/>
      <c r="G1" s="388"/>
      <c r="H1" s="388"/>
      <c r="I1" s="388"/>
      <c r="J1" s="388"/>
      <c r="K1" s="388"/>
      <c r="L1" s="388"/>
    </row>
    <row r="2" spans="1:39" x14ac:dyDescent="0.25">
      <c r="A2" s="19"/>
      <c r="B2" s="19"/>
      <c r="C2" s="19"/>
      <c r="D2" s="19"/>
      <c r="E2" s="19"/>
      <c r="F2" s="19"/>
      <c r="G2" s="19"/>
      <c r="H2" s="19"/>
      <c r="I2" s="19"/>
      <c r="J2" s="20"/>
      <c r="K2" s="20"/>
      <c r="L2" s="20"/>
    </row>
    <row r="3" spans="1:39" x14ac:dyDescent="0.25">
      <c r="A3" s="391" t="s">
        <v>44</v>
      </c>
      <c r="B3" s="391"/>
      <c r="C3" s="391"/>
      <c r="D3" s="391"/>
      <c r="E3" s="391"/>
      <c r="F3" s="391"/>
      <c r="G3" s="391"/>
      <c r="H3" s="391"/>
      <c r="I3" s="391"/>
      <c r="J3" s="38"/>
      <c r="K3" s="38"/>
      <c r="L3" s="38"/>
    </row>
    <row r="4" spans="1:39" x14ac:dyDescent="0.25">
      <c r="A4" s="39" t="s">
        <v>86</v>
      </c>
      <c r="B4" s="40"/>
      <c r="C4" s="40"/>
      <c r="D4" s="40"/>
      <c r="E4" s="40"/>
      <c r="F4" s="40"/>
      <c r="G4" s="40"/>
      <c r="H4" s="40"/>
      <c r="I4" s="40"/>
      <c r="J4" s="38"/>
      <c r="K4" s="38"/>
      <c r="L4" s="38"/>
    </row>
    <row r="5" spans="1:39" x14ac:dyDescent="0.25">
      <c r="A5" s="393" t="s">
        <v>87</v>
      </c>
      <c r="B5" s="393"/>
      <c r="C5" s="393"/>
      <c r="D5" s="393"/>
      <c r="E5" s="393"/>
      <c r="F5" s="393"/>
      <c r="G5" s="393"/>
      <c r="H5" s="393"/>
      <c r="I5" s="393"/>
      <c r="J5" s="38"/>
      <c r="K5" s="38"/>
      <c r="L5" s="38"/>
    </row>
    <row r="6" spans="1:39" x14ac:dyDescent="0.25">
      <c r="A6" s="39" t="s">
        <v>88</v>
      </c>
      <c r="B6" s="42"/>
      <c r="C6" s="43"/>
      <c r="D6" s="43"/>
      <c r="E6" s="42"/>
      <c r="F6" s="43"/>
      <c r="G6" s="43"/>
      <c r="H6" s="43"/>
      <c r="I6" s="43"/>
      <c r="J6" s="38"/>
      <c r="K6" s="38"/>
      <c r="L6" s="38"/>
    </row>
    <row r="7" spans="1:39" s="87" customFormat="1" ht="12.75" x14ac:dyDescent="0.2">
      <c r="A7" s="41" t="s">
        <v>89</v>
      </c>
      <c r="B7" s="43"/>
      <c r="C7" s="43"/>
      <c r="D7" s="43"/>
      <c r="E7" s="43"/>
      <c r="F7" s="43"/>
      <c r="G7" s="43"/>
      <c r="H7" s="43"/>
      <c r="I7" s="43"/>
      <c r="J7" s="86"/>
      <c r="K7" s="86"/>
      <c r="L7" s="86"/>
    </row>
    <row r="8" spans="1:39" x14ac:dyDescent="0.25">
      <c r="A8" s="39" t="s">
        <v>90</v>
      </c>
      <c r="B8" s="42"/>
      <c r="C8" s="43"/>
      <c r="D8" s="43"/>
      <c r="E8" s="43"/>
      <c r="F8" s="43"/>
      <c r="G8" s="43"/>
      <c r="H8" s="43"/>
      <c r="I8" s="43"/>
      <c r="J8" s="38"/>
      <c r="K8" s="38"/>
      <c r="L8" s="38"/>
    </row>
    <row r="9" spans="1:39" x14ac:dyDescent="0.25">
      <c r="A9" s="39"/>
      <c r="B9" s="42"/>
      <c r="C9" s="43"/>
      <c r="D9" s="43"/>
      <c r="E9" s="43"/>
      <c r="F9" s="43"/>
      <c r="G9" s="43"/>
      <c r="H9" s="43"/>
      <c r="I9" s="43"/>
      <c r="J9" s="38"/>
      <c r="K9" s="38"/>
      <c r="L9" s="38"/>
    </row>
    <row r="10" spans="1:39" x14ac:dyDescent="0.25">
      <c r="A10" s="42"/>
      <c r="B10" s="42"/>
      <c r="C10" s="42"/>
      <c r="D10" s="42"/>
      <c r="E10" s="42"/>
      <c r="F10" s="42"/>
      <c r="G10" s="42"/>
      <c r="H10" s="42"/>
      <c r="I10" s="42"/>
      <c r="J10" s="38"/>
      <c r="K10" s="38"/>
      <c r="L10" s="38"/>
    </row>
    <row r="11" spans="1:39" ht="15" customHeight="1" x14ac:dyDescent="0.25">
      <c r="A11" s="392" t="s">
        <v>77</v>
      </c>
      <c r="B11" s="392"/>
      <c r="C11" s="392"/>
      <c r="D11" s="392"/>
      <c r="E11" s="392"/>
      <c r="F11" s="392"/>
      <c r="G11" s="392"/>
      <c r="H11" s="392"/>
      <c r="I11" s="18"/>
      <c r="J11" s="38"/>
      <c r="K11" s="38"/>
      <c r="L11" s="38"/>
    </row>
    <row r="12" spans="1:39" ht="15" customHeight="1" x14ac:dyDescent="0.25">
      <c r="A12" s="389" t="s">
        <v>76</v>
      </c>
      <c r="B12" s="389"/>
      <c r="C12" s="389"/>
      <c r="D12" s="389"/>
      <c r="E12" s="389"/>
      <c r="F12" s="389"/>
      <c r="G12" s="389"/>
      <c r="H12" s="389"/>
      <c r="I12" s="389"/>
      <c r="J12" s="389"/>
      <c r="K12" s="389"/>
      <c r="L12" s="38"/>
    </row>
    <row r="13" spans="1:39" ht="47.25" customHeight="1" x14ac:dyDescent="0.25">
      <c r="A13" s="389" t="s">
        <v>80</v>
      </c>
      <c r="B13" s="389"/>
      <c r="C13" s="389"/>
      <c r="D13" s="389"/>
      <c r="E13" s="389"/>
      <c r="F13" s="389"/>
      <c r="G13" s="389"/>
      <c r="H13" s="389"/>
      <c r="I13" s="389"/>
      <c r="J13" s="389"/>
      <c r="K13" s="389"/>
      <c r="L13" s="389"/>
      <c r="M13" s="22"/>
    </row>
    <row r="14" spans="1:39" s="21" customFormat="1" ht="63" customHeight="1" x14ac:dyDescent="0.25">
      <c r="A14" s="390" t="s">
        <v>78</v>
      </c>
      <c r="B14" s="390"/>
      <c r="C14" s="390"/>
      <c r="D14" s="390"/>
      <c r="E14" s="390"/>
      <c r="F14" s="390"/>
      <c r="G14" s="390"/>
      <c r="H14" s="390"/>
      <c r="I14" s="390"/>
      <c r="J14" s="390"/>
      <c r="K14" s="390"/>
      <c r="L14" s="44"/>
    </row>
    <row r="15" spans="1:39" ht="35.25" customHeight="1" x14ac:dyDescent="0.25">
      <c r="A15" s="390" t="s">
        <v>79</v>
      </c>
      <c r="B15" s="390"/>
      <c r="C15" s="390"/>
      <c r="D15" s="390"/>
      <c r="E15" s="390"/>
      <c r="F15" s="390"/>
      <c r="G15" s="390"/>
      <c r="H15" s="390"/>
      <c r="I15" s="390"/>
      <c r="J15" s="390"/>
      <c r="K15" s="390"/>
      <c r="L15" s="390"/>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row>
    <row r="16" spans="1:39" x14ac:dyDescent="0.25">
      <c r="A16" s="390"/>
      <c r="B16" s="390"/>
      <c r="C16" s="390"/>
      <c r="D16" s="390"/>
      <c r="E16" s="390"/>
      <c r="F16" s="390"/>
      <c r="G16" s="390"/>
      <c r="H16" s="390"/>
      <c r="I16" s="390"/>
      <c r="J16" s="390"/>
      <c r="K16" s="390"/>
      <c r="L16" s="390"/>
    </row>
    <row r="17" spans="1:12" x14ac:dyDescent="0.25">
      <c r="A17" s="20"/>
      <c r="B17" s="20"/>
      <c r="C17" s="20"/>
      <c r="D17" s="20"/>
      <c r="E17" s="20"/>
      <c r="F17" s="20"/>
      <c r="G17" s="20"/>
      <c r="H17" s="20"/>
      <c r="I17" s="20"/>
      <c r="J17" s="20"/>
      <c r="K17" s="20"/>
      <c r="L17" s="20"/>
    </row>
    <row r="19" spans="1:12" x14ac:dyDescent="0.25">
      <c r="A19" s="20"/>
      <c r="B19" s="20"/>
      <c r="C19" s="20"/>
      <c r="D19" s="20"/>
      <c r="E19" s="20"/>
      <c r="F19" s="20"/>
      <c r="G19" s="20"/>
      <c r="H19" s="20"/>
      <c r="I19" s="20"/>
      <c r="J19" s="20"/>
      <c r="K19" s="20"/>
      <c r="L19" s="20"/>
    </row>
    <row r="20" spans="1:12" x14ac:dyDescent="0.25">
      <c r="A20" s="20"/>
      <c r="B20" s="20"/>
      <c r="C20" s="20"/>
      <c r="D20" s="20"/>
      <c r="E20" s="20"/>
      <c r="F20" s="20"/>
      <c r="G20" s="20"/>
      <c r="H20" s="20"/>
      <c r="I20" s="20"/>
      <c r="J20" s="20"/>
      <c r="K20" s="20"/>
      <c r="L20" s="20"/>
    </row>
  </sheetData>
  <mergeCells count="8">
    <mergeCell ref="A1:L1"/>
    <mergeCell ref="A13:L13"/>
    <mergeCell ref="A12:K12"/>
    <mergeCell ref="A14:K14"/>
    <mergeCell ref="A15:L16"/>
    <mergeCell ref="A3:I3"/>
    <mergeCell ref="A11:H11"/>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a) druh, počet a výsledok ÚK</vt:lpstr>
      <vt:lpstr>b) druh a počet zistení</vt:lpstr>
      <vt:lpstr>c) druh a počet opatrení</vt:lpstr>
      <vt:lpstr>d) druh a počet porušení</vt:lpstr>
      <vt:lpstr>legenda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2024-01-12T07:58:34Z</dcterms:modified>
</cp:coreProperties>
</file>