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0\"/>
    </mc:Choice>
  </mc:AlternateContent>
  <bookViews>
    <workbookView xWindow="0" yWindow="0" windowWidth="28800" windowHeight="12180"/>
  </bookViews>
  <sheets>
    <sheet name="USK_102014" sheetId="4" r:id="rId1"/>
  </sheets>
  <calcPr calcId="162913"/>
</workbook>
</file>

<file path=xl/calcChain.xml><?xml version="1.0" encoding="utf-8"?>
<calcChain xmlns="http://schemas.openxmlformats.org/spreadsheetml/2006/main">
  <c r="B40" i="4" l="1"/>
  <c r="B39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</calcChain>
</file>

<file path=xl/sharedStrings.xml><?xml version="1.0" encoding="utf-8"?>
<sst xmlns="http://schemas.openxmlformats.org/spreadsheetml/2006/main" count="43" uniqueCount="43">
  <si>
    <t>VÝKAZ O USKLADNENÍ JABĹK A HRUŠIEK</t>
  </si>
  <si>
    <t>Slovensko spolu</t>
  </si>
  <si>
    <t>Za obdobie k:  31.10.2014</t>
  </si>
  <si>
    <t>O d r o d a</t>
  </si>
  <si>
    <t>Riadok</t>
  </si>
  <si>
    <t>301. Uskladnenie jabĺk</t>
  </si>
  <si>
    <t>Gala a klony</t>
  </si>
  <si>
    <t>Šampion</t>
  </si>
  <si>
    <t>Spartan, Mac Intosh</t>
  </si>
  <si>
    <t>Rubín a mutácie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</si>
  <si>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</si>
  <si>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</si>
  <si>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</si>
  <si>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</si>
  <si>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</si>
  <si>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</si>
  <si>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</si>
  <si>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</si>
  <si>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</si>
  <si>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</si>
  <si>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</si>
  <si>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</si>
  <si>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</si>
  <si>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</si>
  <si>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</si>
  <si>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</si>
  <si>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</si>
  <si>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</si>
  <si>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</si>
  <si>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Boscova</t>
  </si>
  <si>
    <t>Dicolor</t>
  </si>
  <si>
    <t>Konferencia</t>
  </si>
  <si>
    <t>Lucasova</t>
  </si>
  <si>
    <t>Wiliamsova</t>
  </si>
  <si>
    <t>Ostatné odrody</t>
  </si>
  <si>
    <t>Hrušky spolu</t>
  </si>
  <si>
    <t>v tonách v sklade:</t>
  </si>
  <si>
    <t>zásoby spolu</t>
  </si>
  <si>
    <t xml:space="preserve"> </t>
  </si>
  <si>
    <t>vzduchom vetranom</t>
  </si>
  <si>
    <t>klasicky chladenom</t>
  </si>
  <si>
    <t>s riadenou atmosférou CA</t>
  </si>
  <si>
    <t>s riadenou atmosférou 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</si>
</sst>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4" fontId="1" fillId="0" borderId="0" xfId="0" applyNumberFormat="1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6" sqref="H6"/>
    </sheetView>
  </sheetViews>
  <sheetFormatPr defaultRowHeight="15" x14ac:dyDescent="0.25"/>
  <cols>
    <col min="1" max="1" width="25.85546875" customWidth="1"/>
    <col min="2" max="2" width="3.85546875" style="2" customWidth="1"/>
    <col min="3" max="7" width="12" style="3" customWidth="1"/>
  </cols>
  <sheetData>
    <row r="1" spans="1:9" x14ac:dyDescent="0.25">
      <c r="A1" s="1"/>
    </row>
    <row r="2" spans="1:9" ht="18.75" x14ac:dyDescent="0.3">
      <c r="A2" s="13" t="s">
        <v>0</v>
      </c>
      <c r="B2" s="13"/>
      <c r="C2" s="13"/>
      <c r="D2" s="13"/>
      <c r="E2" s="13"/>
      <c r="F2" s="13"/>
      <c r="G2" s="13"/>
    </row>
    <row r="3" spans="1:9" x14ac:dyDescent="0.25">
      <c r="A3" s="1" t="s">
        <v>1</v>
      </c>
    </row>
    <row r="4" spans="1:9" x14ac:dyDescent="0.25">
      <c r="A4" s="1" t="s">
        <v>2</v>
      </c>
    </row>
    <row r="6" spans="1:9" x14ac:dyDescent="0.25">
      <c r="A6" s="14" t="s">
        <v>3</v>
      </c>
      <c r="B6" s="15" t="s">
        <v>4</v>
      </c>
      <c r="C6" s="16" t="s">
        <v>36</v>
      </c>
      <c r="D6" s="16"/>
      <c r="E6" s="16"/>
      <c r="F6" s="16"/>
      <c r="G6" s="16"/>
    </row>
    <row r="7" spans="1:9" x14ac:dyDescent="0.25">
      <c r="A7" s="14"/>
      <c r="B7" s="15"/>
      <c r="C7" s="17" t="s">
        <v>37</v>
      </c>
      <c r="D7" s="17" t="s">
        <v>39</v>
      </c>
      <c r="E7" s="17" t="s">
        <v>40</v>
      </c>
      <c r="F7" s="17" t="s">
        <v>41</v>
      </c>
      <c r="G7" s="17" t="s">
        <v>42</v>
      </c>
      <c r="I7" s="21"/>
    </row>
    <row r="8" spans="1:9" x14ac:dyDescent="0.25">
      <c r="A8" s="14"/>
      <c r="B8" s="15"/>
      <c r="C8" s="18"/>
      <c r="D8" s="17"/>
      <c r="E8" s="17"/>
      <c r="F8" s="17"/>
      <c r="G8" s="17"/>
      <c r="H8" s="20" t="s">
        <v>38</v>
      </c>
      <c r="I8" s="22"/>
    </row>
    <row r="9" spans="1:9" x14ac:dyDescent="0.25">
      <c r="A9" s="14"/>
      <c r="B9" s="15"/>
      <c r="C9" s="18"/>
      <c r="D9" s="17"/>
      <c r="E9" s="17"/>
      <c r="F9" s="17"/>
      <c r="G9" s="17"/>
      <c r="I9" s="22"/>
    </row>
    <row r="10" spans="1:9" x14ac:dyDescent="0.25">
      <c r="A10" s="19" t="s">
        <v>5</v>
      </c>
      <c r="B10" s="4"/>
      <c r="C10" s="5"/>
      <c r="D10" s="5"/>
      <c r="E10" s="5"/>
      <c r="F10" s="5"/>
      <c r="G10" s="5"/>
      <c r="I10" s="21"/>
    </row>
    <row r="11" spans="1:9" x14ac:dyDescent="0.25">
      <c r="A11" s="6" t="s">
        <v>6</v>
      </c>
      <c r="B11" s="4" t="str">
        <f>"02"</f>
        <v>02</v>
      </c>
      <c r="C11" s="5">
        <v>1661.202</v>
      </c>
      <c r="D11" s="5">
        <v>0</v>
      </c>
      <c r="E11" s="5">
        <v>641.11599999999999</v>
      </c>
      <c r="F11" s="5">
        <v>0</v>
      </c>
      <c r="G11" s="5">
        <v>1020.0890000000001</v>
      </c>
    </row>
    <row r="12" spans="1:9" x14ac:dyDescent="0.25">
      <c r="A12" s="6" t="s">
        <v>7</v>
      </c>
      <c r="B12" s="4" t="str">
        <f>"03"</f>
        <v>03</v>
      </c>
      <c r="C12" s="5">
        <v>106.77200000000001</v>
      </c>
      <c r="D12" s="5">
        <v>0.15</v>
      </c>
      <c r="E12" s="5">
        <v>52.701999999999998</v>
      </c>
      <c r="F12" s="5">
        <v>53.92</v>
      </c>
      <c r="G12" s="5">
        <v>0</v>
      </c>
    </row>
    <row r="13" spans="1:9" x14ac:dyDescent="0.25">
      <c r="A13" s="6" t="s">
        <v>8</v>
      </c>
      <c r="B13" s="4" t="str">
        <f>"04"</f>
        <v>04</v>
      </c>
      <c r="C13" s="5">
        <v>5.0999999999999996</v>
      </c>
      <c r="D13" s="5">
        <v>0.3</v>
      </c>
      <c r="E13" s="5">
        <v>4.8</v>
      </c>
      <c r="F13" s="5">
        <v>0</v>
      </c>
      <c r="G13" s="5">
        <v>0</v>
      </c>
    </row>
    <row r="14" spans="1:9" x14ac:dyDescent="0.25">
      <c r="A14" s="6" t="s">
        <v>9</v>
      </c>
      <c r="B14" s="4" t="str">
        <f>"05"</f>
        <v>05</v>
      </c>
      <c r="C14" s="5">
        <v>0.5</v>
      </c>
      <c r="D14" s="5">
        <v>0</v>
      </c>
      <c r="E14" s="5">
        <v>0.5</v>
      </c>
      <c r="F14" s="5">
        <v>0</v>
      </c>
      <c r="G14" s="5">
        <v>0</v>
      </c>
    </row>
    <row r="15" spans="1:9" x14ac:dyDescent="0.25">
      <c r="A15" s="6" t="s">
        <v>10</v>
      </c>
      <c r="B15" s="4" t="str">
        <f>"06"</f>
        <v>06</v>
      </c>
      <c r="C15" s="5">
        <v>22.3</v>
      </c>
      <c r="D15" s="5">
        <v>0</v>
      </c>
      <c r="E15" s="5">
        <v>0</v>
      </c>
      <c r="F15" s="5">
        <v>22.3</v>
      </c>
      <c r="G15" s="5">
        <v>0</v>
      </c>
    </row>
    <row r="16" spans="1:9" x14ac:dyDescent="0.25">
      <c r="A16" s="6" t="s">
        <v>11</v>
      </c>
      <c r="B16" s="4" t="str">
        <f>"07"</f>
        <v>07</v>
      </c>
      <c r="C16" s="5">
        <v>1795.874</v>
      </c>
      <c r="D16" s="5">
        <v>0.45</v>
      </c>
      <c r="E16" s="5">
        <v>699.11800000000005</v>
      </c>
      <c r="F16" s="5">
        <v>76.22</v>
      </c>
      <c r="G16" s="5">
        <v>1020.0890000000001</v>
      </c>
    </row>
    <row r="17" spans="1:7" x14ac:dyDescent="0.25">
      <c r="A17" s="6" t="s">
        <v>12</v>
      </c>
      <c r="B17" s="4" t="str">
        <f>"08"</f>
        <v>08</v>
      </c>
      <c r="C17" s="5">
        <v>2156.6509999999998</v>
      </c>
      <c r="D17" s="5">
        <v>102.35</v>
      </c>
      <c r="E17" s="5">
        <v>958.75800000000004</v>
      </c>
      <c r="F17" s="5">
        <v>128.76</v>
      </c>
      <c r="G17" s="5">
        <v>966.78300000000002</v>
      </c>
    </row>
    <row r="18" spans="1:7" x14ac:dyDescent="0.25">
      <c r="A18" s="6" t="s">
        <v>13</v>
      </c>
      <c r="B18" s="4" t="str">
        <f>"09"</f>
        <v>09</v>
      </c>
      <c r="C18" s="5">
        <v>2047.0070000000001</v>
      </c>
      <c r="D18" s="5">
        <v>152.66800000000001</v>
      </c>
      <c r="E18" s="5">
        <v>1310.8589999999999</v>
      </c>
      <c r="F18" s="5">
        <v>267.63</v>
      </c>
      <c r="G18" s="5">
        <v>315.85000000000002</v>
      </c>
    </row>
    <row r="19" spans="1:7" x14ac:dyDescent="0.25">
      <c r="A19" s="6" t="s">
        <v>14</v>
      </c>
      <c r="B19" s="4" t="str">
        <f>"10"</f>
        <v>10</v>
      </c>
      <c r="C19" s="5">
        <v>7520.5720000000001</v>
      </c>
      <c r="D19" s="5">
        <v>271.49</v>
      </c>
      <c r="E19" s="5">
        <v>2019.32</v>
      </c>
      <c r="F19" s="5">
        <v>81.8</v>
      </c>
      <c r="G19" s="5">
        <v>5147.9620000000004</v>
      </c>
    </row>
    <row r="20" spans="1:7" x14ac:dyDescent="0.25">
      <c r="A20" s="6" t="s">
        <v>15</v>
      </c>
      <c r="B20" s="4" t="str">
        <f>"11"</f>
        <v>11</v>
      </c>
      <c r="C20" s="5">
        <v>33.235999999999997</v>
      </c>
      <c r="D20" s="5">
        <v>0</v>
      </c>
      <c r="E20" s="5">
        <v>33.235999999999997</v>
      </c>
      <c r="F20" s="5">
        <v>0</v>
      </c>
      <c r="G20" s="5">
        <v>0</v>
      </c>
    </row>
    <row r="21" spans="1:7" x14ac:dyDescent="0.25">
      <c r="A21" s="6" t="s">
        <v>16</v>
      </c>
      <c r="B21" s="4" t="str">
        <f>"12"</f>
        <v>12</v>
      </c>
      <c r="C21" s="5">
        <v>5.75</v>
      </c>
      <c r="D21" s="5">
        <v>0.05</v>
      </c>
      <c r="E21" s="5">
        <v>5.7</v>
      </c>
      <c r="F21" s="5">
        <v>0</v>
      </c>
      <c r="G21" s="5">
        <v>0</v>
      </c>
    </row>
    <row r="22" spans="1:7" x14ac:dyDescent="0.25">
      <c r="A22" s="6" t="s">
        <v>17</v>
      </c>
      <c r="B22" s="4" t="str">
        <f>"13"</f>
        <v>13</v>
      </c>
      <c r="C22" s="5">
        <v>37.600999999999999</v>
      </c>
      <c r="D22" s="5">
        <v>0</v>
      </c>
      <c r="E22" s="5">
        <v>33.401000000000003</v>
      </c>
      <c r="F22" s="5">
        <v>4.2</v>
      </c>
      <c r="G22" s="5">
        <v>0</v>
      </c>
    </row>
    <row r="23" spans="1:7" x14ac:dyDescent="0.25">
      <c r="A23" s="6" t="s">
        <v>18</v>
      </c>
      <c r="B23" s="4" t="str">
        <f>"15"</f>
        <v>15</v>
      </c>
      <c r="C23" s="5">
        <v>146.042</v>
      </c>
      <c r="D23" s="5">
        <v>6.0419999999999998</v>
      </c>
      <c r="E23" s="5">
        <v>140</v>
      </c>
      <c r="F23" s="5">
        <v>0</v>
      </c>
      <c r="G23" s="5">
        <v>0</v>
      </c>
    </row>
    <row r="24" spans="1:7" x14ac:dyDescent="0.25">
      <c r="A24" s="6" t="s">
        <v>19</v>
      </c>
      <c r="B24" s="4" t="str">
        <f>"16"</f>
        <v>16</v>
      </c>
      <c r="C24" s="5">
        <v>2976.902</v>
      </c>
      <c r="D24" s="5">
        <v>17</v>
      </c>
      <c r="E24" s="5">
        <v>977.93899999999996</v>
      </c>
      <c r="F24" s="5">
        <v>39.950000000000003</v>
      </c>
      <c r="G24" s="5">
        <v>1942.0129999999999</v>
      </c>
    </row>
    <row r="25" spans="1:7" x14ac:dyDescent="0.25">
      <c r="A25" s="6" t="s">
        <v>20</v>
      </c>
      <c r="B25" s="4" t="str">
        <f>"17"</f>
        <v>17</v>
      </c>
      <c r="C25" s="5">
        <v>2361.89</v>
      </c>
      <c r="D25" s="5">
        <v>10</v>
      </c>
      <c r="E25" s="5">
        <v>1788.27</v>
      </c>
      <c r="F25" s="5">
        <v>30.1</v>
      </c>
      <c r="G25" s="5">
        <v>533.52</v>
      </c>
    </row>
    <row r="26" spans="1:7" x14ac:dyDescent="0.25">
      <c r="A26" s="6" t="s">
        <v>21</v>
      </c>
      <c r="B26" s="4" t="str">
        <f>"18"</f>
        <v>18</v>
      </c>
      <c r="C26" s="5">
        <v>0.5</v>
      </c>
      <c r="D26" s="5">
        <v>0</v>
      </c>
      <c r="E26" s="5">
        <v>0.5</v>
      </c>
      <c r="F26" s="5">
        <v>0</v>
      </c>
      <c r="G26" s="5">
        <v>0</v>
      </c>
    </row>
    <row r="27" spans="1:7" x14ac:dyDescent="0.25">
      <c r="A27" s="6" t="s">
        <v>22</v>
      </c>
      <c r="B27" s="4" t="str">
        <f>"19"</f>
        <v>19</v>
      </c>
      <c r="C27" s="5">
        <v>70.599999999999994</v>
      </c>
      <c r="D27" s="5">
        <v>0</v>
      </c>
      <c r="E27" s="5">
        <v>70.599999999999994</v>
      </c>
      <c r="F27" s="5">
        <v>0</v>
      </c>
      <c r="G27" s="5">
        <v>0</v>
      </c>
    </row>
    <row r="28" spans="1:7" x14ac:dyDescent="0.25">
      <c r="A28" s="6" t="s">
        <v>23</v>
      </c>
      <c r="B28" s="4" t="str">
        <f>"20"</f>
        <v>20</v>
      </c>
      <c r="C28" s="5">
        <v>412.22399999999999</v>
      </c>
      <c r="D28" s="5">
        <v>10</v>
      </c>
      <c r="E28" s="5">
        <v>349.98399999999998</v>
      </c>
      <c r="F28" s="5">
        <v>2.2400000000000002</v>
      </c>
      <c r="G28" s="5">
        <v>50</v>
      </c>
    </row>
    <row r="29" spans="1:7" ht="29.25" customHeight="1" x14ac:dyDescent="0.25">
      <c r="A29" s="10" t="s">
        <v>24</v>
      </c>
      <c r="B29" s="11" t="str">
        <f>"21"</f>
        <v>21</v>
      </c>
      <c r="C29" s="12">
        <v>3058.076</v>
      </c>
      <c r="D29" s="12">
        <v>93.13</v>
      </c>
      <c r="E29" s="12">
        <v>2082.2860000000001</v>
      </c>
      <c r="F29" s="12">
        <v>23.4</v>
      </c>
      <c r="G29" s="12">
        <v>859.26</v>
      </c>
    </row>
    <row r="30" spans="1:7" x14ac:dyDescent="0.25">
      <c r="A30" s="6" t="s">
        <v>25</v>
      </c>
      <c r="B30" s="4" t="str">
        <f>"22"</f>
        <v>22</v>
      </c>
      <c r="C30" s="5">
        <v>20827.050999999999</v>
      </c>
      <c r="D30" s="5">
        <v>662.73</v>
      </c>
      <c r="E30" s="5">
        <v>9770.8559999999998</v>
      </c>
      <c r="F30" s="5">
        <v>578.08000000000004</v>
      </c>
      <c r="G30" s="5">
        <v>9815.3880000000008</v>
      </c>
    </row>
    <row r="31" spans="1:7" x14ac:dyDescent="0.25">
      <c r="A31" s="7" t="s">
        <v>26</v>
      </c>
      <c r="B31" s="8" t="str">
        <f>"23"</f>
        <v>23</v>
      </c>
      <c r="C31" s="9">
        <v>22622.924999999999</v>
      </c>
      <c r="D31" s="9">
        <v>663.18</v>
      </c>
      <c r="E31" s="9">
        <v>10469.974</v>
      </c>
      <c r="F31" s="9">
        <v>654.29999999999995</v>
      </c>
      <c r="G31" s="9">
        <v>10835.477000000001</v>
      </c>
    </row>
    <row r="32" spans="1:7" x14ac:dyDescent="0.25">
      <c r="A32" s="19" t="s">
        <v>27</v>
      </c>
      <c r="B32" s="4"/>
      <c r="C32" s="5"/>
      <c r="D32" s="5"/>
      <c r="E32" s="5"/>
      <c r="F32" s="5"/>
      <c r="G32" s="5"/>
    </row>
    <row r="33" spans="1:7" x14ac:dyDescent="0.25">
      <c r="A33" s="6" t="s">
        <v>28</v>
      </c>
      <c r="B33" s="4" t="str">
        <f>"02"</f>
        <v>02</v>
      </c>
      <c r="C33" s="5">
        <v>12.5</v>
      </c>
      <c r="D33" s="5">
        <v>0</v>
      </c>
      <c r="E33" s="5">
        <v>5.5</v>
      </c>
      <c r="F33" s="5">
        <v>7</v>
      </c>
      <c r="G33" s="5">
        <v>0</v>
      </c>
    </row>
    <row r="34" spans="1:7" x14ac:dyDescent="0.25">
      <c r="A34" s="6" t="s">
        <v>29</v>
      </c>
      <c r="B34" s="4" t="str">
        <f>"03"</f>
        <v>03</v>
      </c>
      <c r="C34" s="5">
        <v>0.01</v>
      </c>
      <c r="D34" s="5">
        <v>0.01</v>
      </c>
      <c r="E34" s="5">
        <v>0</v>
      </c>
      <c r="F34" s="5">
        <v>0</v>
      </c>
      <c r="G34" s="5">
        <v>0</v>
      </c>
    </row>
    <row r="35" spans="1:7" x14ac:dyDescent="0.25">
      <c r="A35" s="6" t="s">
        <v>30</v>
      </c>
      <c r="B35" s="4" t="str">
        <f>"04"</f>
        <v>04</v>
      </c>
      <c r="C35" s="5">
        <v>0.5</v>
      </c>
      <c r="D35" s="5">
        <v>0</v>
      </c>
      <c r="E35" s="5">
        <v>0.5</v>
      </c>
      <c r="F35" s="5">
        <v>0</v>
      </c>
      <c r="G35" s="5">
        <v>0</v>
      </c>
    </row>
    <row r="36" spans="1:7" x14ac:dyDescent="0.25">
      <c r="A36" s="6" t="s">
        <v>31</v>
      </c>
      <c r="B36" s="4" t="str">
        <f>"06"</f>
        <v>06</v>
      </c>
      <c r="C36" s="5">
        <v>28.713999999999999</v>
      </c>
      <c r="D36" s="5">
        <v>0</v>
      </c>
      <c r="E36" s="5">
        <v>28.713999999999999</v>
      </c>
      <c r="F36" s="5">
        <v>0</v>
      </c>
      <c r="G36" s="5">
        <v>0</v>
      </c>
    </row>
    <row r="37" spans="1:7" x14ac:dyDescent="0.25">
      <c r="A37" s="6" t="s">
        <v>32</v>
      </c>
      <c r="B37" s="4" t="str">
        <f>"07"</f>
        <v>07</v>
      </c>
      <c r="C37" s="5">
        <v>28.315000000000001</v>
      </c>
      <c r="D37" s="5">
        <v>0.02</v>
      </c>
      <c r="E37" s="5">
        <v>28.295000000000002</v>
      </c>
      <c r="F37" s="5">
        <v>0</v>
      </c>
      <c r="G37" s="5">
        <v>0</v>
      </c>
    </row>
    <row r="38" spans="1:7" x14ac:dyDescent="0.25">
      <c r="A38" s="6" t="s">
        <v>33</v>
      </c>
      <c r="B38" s="4" t="str">
        <f>"10"</f>
        <v>10</v>
      </c>
      <c r="C38" s="5">
        <v>5.8109999999999999</v>
      </c>
      <c r="D38" s="5">
        <v>0.02</v>
      </c>
      <c r="E38" s="5">
        <v>5.7910000000000004</v>
      </c>
      <c r="F38" s="5">
        <v>0</v>
      </c>
      <c r="G38" s="5">
        <v>0</v>
      </c>
    </row>
    <row r="39" spans="1:7" x14ac:dyDescent="0.25">
      <c r="A39" s="6" t="s">
        <v>34</v>
      </c>
      <c r="B39" s="4" t="str">
        <f>"11"</f>
        <v>11</v>
      </c>
      <c r="C39" s="5">
        <v>20.262</v>
      </c>
      <c r="D39" s="5">
        <v>0.4</v>
      </c>
      <c r="E39" s="5">
        <v>19.861999999999998</v>
      </c>
      <c r="F39" s="5">
        <v>0</v>
      </c>
      <c r="G39" s="5">
        <v>0</v>
      </c>
    </row>
    <row r="40" spans="1:7" x14ac:dyDescent="0.25">
      <c r="A40" s="7" t="s">
        <v>35</v>
      </c>
      <c r="B40" s="8" t="str">
        <f>"12"</f>
        <v>12</v>
      </c>
      <c r="C40" s="9">
        <v>96.111999999999995</v>
      </c>
      <c r="D40" s="9">
        <v>0.45</v>
      </c>
      <c r="E40" s="9">
        <v>88.662000000000006</v>
      </c>
      <c r="F40" s="9">
        <v>7</v>
      </c>
      <c r="G40" s="9">
        <v>0</v>
      </c>
    </row>
  </sheetData>
  <sheetProtection algorithmName="SHA-512" hashValue="WZ+pzfTDlS1LkjOp7N7zqBMVpxILIZtQv/I1qOvaosB8PKpL7375DOQ6AhNApuNT+whmktIsaHXefK7bIFsOIg==" saltValue="kWrD5Z50hIrV/XDeUVbfJA==" spinCount="100000" sheet="1" objects="1" scenarios="1" selectLockedCells="1" selectUnlockedCells="1"/>
  <mergeCells count="9">
    <mergeCell ref="A2:G2"/>
    <mergeCell ref="B6:B9"/>
    <mergeCell ref="A6:A9"/>
    <mergeCell ref="C7:C9"/>
    <mergeCell ref="C6:G6"/>
    <mergeCell ref="D7:D9"/>
    <mergeCell ref="E7:E9"/>
    <mergeCell ref="F7:F9"/>
    <mergeCell ref="G7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USK_102014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Zámečníková Inez Ing.</dc:creator>
  <cp:lastModifiedBy>Zvalová Mária Ing.Mgr.</cp:lastModifiedBy>
  <dcterms:created xsi:type="dcterms:W3CDTF">2014-11-20T12:40:05Z</dcterms:created>
  <dcterms:modified xsi:type="dcterms:W3CDTF">2023-07-18T12:09:55Z</dcterms:modified>
</cp:coreProperties>
</file>