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1.3\share2\WEB\WEB STRÁNKA ÚKSÚP - OOEPV 2023\WEB_ŠTATISTIKA 2023\ŠTATISTICKÉ PREHĽADY\ŠTATISTICKÉ PREHĽADY USK 10\"/>
    </mc:Choice>
  </mc:AlternateContent>
  <bookViews>
    <workbookView xWindow="0" yWindow="0" windowWidth="28800" windowHeight="12180"/>
  </bookViews>
  <sheets>
    <sheet name="USK_102012" sheetId="3" r:id="rId1"/>
  </sheets>
  <definedNames>
    <definedName name="_xlnm.Print_Titles" localSheetId="0">USK_102012!$6:$7</definedName>
  </definedNames>
  <calcPr calcId="162913" fullCalcOnLoad="1"/>
</workbook>
</file>

<file path=xl/calcChain.xml><?xml version="1.0" encoding="utf-8"?>
<calcChain xmlns="http://schemas.openxmlformats.org/spreadsheetml/2006/main">
  <c r="B39" i="3" l="1"/>
  <c r="B38" i="3"/>
  <c r="B37" i="3"/>
  <c r="B36" i="3"/>
  <c r="B35" i="3"/>
  <c r="B34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</calcChain>
</file>

<file path=xl/sharedStrings.xml><?xml version="1.0" encoding="utf-8"?>
<sst xmlns="http://schemas.openxmlformats.org/spreadsheetml/2006/main" count="49" uniqueCount="47">
  <si>
    <t>Usk (MP SR) 3 - 99</t>
  </si>
  <si>
    <t>VÝKAZ O USKLADNENÍ JABĹK A HRUŠIEK</t>
  </si>
  <si>
    <t>Slovensko spolu</t>
  </si>
  <si>
    <t>Za obdobie k:  31.10.2012</t>
  </si>
  <si>
    <t>O d r o d a</t>
  </si>
  <si>
    <t>Riadok</t>
  </si>
  <si>
    <t>spolu</t>
  </si>
  <si>
    <t>v tom v sklade:</t>
  </si>
  <si>
    <t>vzduchom</t>
  </si>
  <si>
    <t>vetranom</t>
  </si>
  <si>
    <t>chladenom</t>
  </si>
  <si>
    <t>s riadenou</t>
  </si>
  <si>
    <t>atmosférou</t>
  </si>
  <si>
    <t>CA</t>
  </si>
  <si>
    <t>ULO</t>
  </si>
  <si>
    <t>301. Uskladnenie jabĺk</t>
  </si>
  <si>
    <t>Gala a klony</t>
  </si>
  <si>
    <t>Šampion</t>
  </si>
  <si>
    <t>Spartan, Mac Intosh</t>
  </si>
  <si>
    <t>Rubín a mutácie</t>
  </si>
  <si>
    <t>Ostatné skoré zimné odrody</t>
  </si>
  <si>
    <t>Skoré zimné odrody spolu</t>
  </si>
  <si>
    <t>Jonagold, Jonagored a klony</t>
  </si>
  <si>
    <t>Idared</t>
  </si>
  <si>
    <t>Golden Delicious a klony</t>
  </si>
  <si>
    <t>Skupina Red Delicious</t>
  </si>
  <si>
    <t>Jonathan</t>
  </si>
  <si>
    <t>Gloster</t>
  </si>
  <si>
    <t>Melrose</t>
  </si>
  <si>
    <t>Ontario</t>
  </si>
  <si>
    <t>Braeburn a klony</t>
  </si>
  <si>
    <t>Fuji a klony</t>
  </si>
  <si>
    <t>Melodie</t>
  </si>
  <si>
    <t>Rubinola</t>
  </si>
  <si>
    <t>Topaz</t>
  </si>
  <si>
    <t>Ostatné zimné odrody vrátane rezistentných odrôd</t>
  </si>
  <si>
    <t>Zimné odrody spolu</t>
  </si>
  <si>
    <t>Uskladnené jablká spolu</t>
  </si>
  <si>
    <t>302. Uskladnenie hrušiek</t>
  </si>
  <si>
    <t>Bohemica</t>
  </si>
  <si>
    <t>Dicolor</t>
  </si>
  <si>
    <t>Konferencia</t>
  </si>
  <si>
    <t>Lucasova</t>
  </si>
  <si>
    <t>Ostatné odrody</t>
  </si>
  <si>
    <t>Hrušky spolu</t>
  </si>
  <si>
    <t>zásoby</t>
  </si>
  <si>
    <t>klasicky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</si>
</sst>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1" fillId="0" borderId="1" xfId="0" applyFont="1" applyBorder="1"/>
    <xf numFmtId="0" fontId="0" fillId="0" borderId="2" xfId="0" applyBorder="1" applyAlignment="1">
      <alignment horizontal="center"/>
    </xf>
    <xf numFmtId="4" fontId="0" fillId="0" borderId="2" xfId="0" applyNumberFormat="1" applyBorder="1" applyAlignment="1">
      <alignment horizontal="right"/>
    </xf>
    <xf numFmtId="4" fontId="0" fillId="0" borderId="3" xfId="0" applyNumberFormat="1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right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right"/>
    </xf>
    <xf numFmtId="4" fontId="0" fillId="2" borderId="4" xfId="0" applyNumberForma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L29" sqref="L29"/>
    </sheetView>
  </sheetViews>
  <sheetFormatPr defaultRowHeight="12.75" x14ac:dyDescent="0.2"/>
  <cols>
    <col min="1" max="1" width="43.7109375" bestFit="1" customWidth="1"/>
    <col min="2" max="2" width="7.28515625" style="2" bestFit="1" customWidth="1"/>
    <col min="3" max="3" width="9.140625" style="3"/>
    <col min="4" max="4" width="10.28515625" style="3" bestFit="1" customWidth="1"/>
    <col min="5" max="7" width="11.140625" style="3" bestFit="1" customWidth="1"/>
  </cols>
  <sheetData>
    <row r="1" spans="1:7" x14ac:dyDescent="0.2">
      <c r="A1" s="1" t="s">
        <v>0</v>
      </c>
    </row>
    <row r="2" spans="1:7" ht="18" x14ac:dyDescent="0.25">
      <c r="A2" s="22" t="s">
        <v>1</v>
      </c>
      <c r="B2" s="22"/>
      <c r="C2" s="22"/>
      <c r="D2" s="22"/>
      <c r="E2" s="22"/>
      <c r="F2" s="22"/>
      <c r="G2" s="22"/>
    </row>
    <row r="3" spans="1:7" x14ac:dyDescent="0.2">
      <c r="A3" s="1" t="s">
        <v>2</v>
      </c>
    </row>
    <row r="4" spans="1:7" x14ac:dyDescent="0.2">
      <c r="A4" s="1" t="s">
        <v>3</v>
      </c>
    </row>
    <row r="6" spans="1:7" x14ac:dyDescent="0.2">
      <c r="A6" s="15"/>
      <c r="B6" s="15"/>
      <c r="C6" s="16"/>
      <c r="D6" s="23" t="s">
        <v>7</v>
      </c>
      <c r="E6" s="23"/>
      <c r="F6" s="23"/>
      <c r="G6" s="24"/>
    </row>
    <row r="7" spans="1:7" x14ac:dyDescent="0.2">
      <c r="A7" s="17"/>
      <c r="B7" s="17"/>
      <c r="C7" s="18" t="s">
        <v>45</v>
      </c>
      <c r="D7" s="18" t="s">
        <v>8</v>
      </c>
      <c r="E7" s="18" t="s">
        <v>46</v>
      </c>
      <c r="F7" s="18" t="s">
        <v>11</v>
      </c>
      <c r="G7" s="18" t="s">
        <v>11</v>
      </c>
    </row>
    <row r="8" spans="1:7" x14ac:dyDescent="0.2">
      <c r="A8" s="17"/>
      <c r="B8" s="17"/>
      <c r="C8" s="19" t="s">
        <v>6</v>
      </c>
      <c r="D8" s="19" t="s">
        <v>9</v>
      </c>
      <c r="E8" s="19" t="s">
        <v>10</v>
      </c>
      <c r="F8" s="19" t="s">
        <v>12</v>
      </c>
      <c r="G8" s="19" t="s">
        <v>12</v>
      </c>
    </row>
    <row r="9" spans="1:7" x14ac:dyDescent="0.2">
      <c r="A9" s="20" t="s">
        <v>4</v>
      </c>
      <c r="B9" s="20" t="s">
        <v>5</v>
      </c>
      <c r="C9" s="21"/>
      <c r="D9" s="21"/>
      <c r="E9" s="21"/>
      <c r="F9" s="21" t="s">
        <v>13</v>
      </c>
      <c r="G9" s="21" t="s">
        <v>14</v>
      </c>
    </row>
    <row r="10" spans="1:7" x14ac:dyDescent="0.2">
      <c r="A10" s="4" t="s">
        <v>15</v>
      </c>
      <c r="B10" s="5"/>
      <c r="C10" s="6"/>
      <c r="D10" s="6"/>
      <c r="E10" s="6"/>
      <c r="F10" s="6"/>
      <c r="G10" s="7"/>
    </row>
    <row r="11" spans="1:7" x14ac:dyDescent="0.2">
      <c r="A11" s="8" t="s">
        <v>16</v>
      </c>
      <c r="B11" s="9" t="str">
        <f>"02"</f>
        <v>02</v>
      </c>
      <c r="C11" s="10">
        <v>1516.66</v>
      </c>
      <c r="D11" s="10">
        <v>19.7</v>
      </c>
      <c r="E11" s="10">
        <v>574.26099999999997</v>
      </c>
      <c r="F11" s="10">
        <v>0</v>
      </c>
      <c r="G11" s="10">
        <v>922.69899999999996</v>
      </c>
    </row>
    <row r="12" spans="1:7" x14ac:dyDescent="0.2">
      <c r="A12" s="8" t="s">
        <v>17</v>
      </c>
      <c r="B12" s="9" t="str">
        <f>"03"</f>
        <v>03</v>
      </c>
      <c r="C12" s="10">
        <v>154.899</v>
      </c>
      <c r="D12" s="10">
        <v>7.1429999999999998</v>
      </c>
      <c r="E12" s="10">
        <v>144.256</v>
      </c>
      <c r="F12" s="10">
        <v>0</v>
      </c>
      <c r="G12" s="10">
        <v>3.5</v>
      </c>
    </row>
    <row r="13" spans="1:7" x14ac:dyDescent="0.2">
      <c r="A13" s="8" t="s">
        <v>18</v>
      </c>
      <c r="B13" s="9" t="str">
        <f>"04"</f>
        <v>04</v>
      </c>
      <c r="C13" s="10">
        <v>0.82</v>
      </c>
      <c r="D13" s="10">
        <v>0.82</v>
      </c>
      <c r="E13" s="10">
        <v>0</v>
      </c>
      <c r="F13" s="10">
        <v>0</v>
      </c>
      <c r="G13" s="10">
        <v>0</v>
      </c>
    </row>
    <row r="14" spans="1:7" x14ac:dyDescent="0.2">
      <c r="A14" s="8" t="s">
        <v>19</v>
      </c>
      <c r="B14" s="9" t="str">
        <f>"05"</f>
        <v>05</v>
      </c>
      <c r="C14" s="10">
        <v>48.728999999999999</v>
      </c>
      <c r="D14" s="10">
        <v>0.18</v>
      </c>
      <c r="E14" s="10">
        <v>48.548999999999999</v>
      </c>
      <c r="F14" s="10">
        <v>0</v>
      </c>
      <c r="G14" s="10">
        <v>0</v>
      </c>
    </row>
    <row r="15" spans="1:7" x14ac:dyDescent="0.2">
      <c r="A15" s="8" t="s">
        <v>20</v>
      </c>
      <c r="B15" s="9" t="str">
        <f>"06"</f>
        <v>06</v>
      </c>
      <c r="C15" s="10">
        <v>381</v>
      </c>
      <c r="D15" s="10">
        <v>1</v>
      </c>
      <c r="E15" s="10">
        <v>40</v>
      </c>
      <c r="F15" s="10">
        <v>0</v>
      </c>
      <c r="G15" s="10">
        <v>340</v>
      </c>
    </row>
    <row r="16" spans="1:7" x14ac:dyDescent="0.2">
      <c r="A16" s="8" t="s">
        <v>21</v>
      </c>
      <c r="B16" s="9" t="str">
        <f>"07"</f>
        <v>07</v>
      </c>
      <c r="C16" s="10">
        <v>2102.1080000000002</v>
      </c>
      <c r="D16" s="10">
        <v>28.843</v>
      </c>
      <c r="E16" s="10">
        <v>807.06600000000003</v>
      </c>
      <c r="F16" s="10">
        <v>0</v>
      </c>
      <c r="G16" s="10">
        <v>1266.1990000000001</v>
      </c>
    </row>
    <row r="17" spans="1:7" x14ac:dyDescent="0.2">
      <c r="A17" s="8" t="s">
        <v>22</v>
      </c>
      <c r="B17" s="9" t="str">
        <f>"08"</f>
        <v>08</v>
      </c>
      <c r="C17" s="10">
        <v>2427.9679999999998</v>
      </c>
      <c r="D17" s="10">
        <v>148.608</v>
      </c>
      <c r="E17" s="10">
        <v>1157.614</v>
      </c>
      <c r="F17" s="10">
        <v>13.3</v>
      </c>
      <c r="G17" s="10">
        <v>1108.4459999999999</v>
      </c>
    </row>
    <row r="18" spans="1:7" x14ac:dyDescent="0.2">
      <c r="A18" s="8" t="s">
        <v>23</v>
      </c>
      <c r="B18" s="9" t="str">
        <f>"09"</f>
        <v>09</v>
      </c>
      <c r="C18" s="10">
        <v>2232.86</v>
      </c>
      <c r="D18" s="10">
        <v>272.67099999999999</v>
      </c>
      <c r="E18" s="10">
        <v>1339.646</v>
      </c>
      <c r="F18" s="10">
        <v>54</v>
      </c>
      <c r="G18" s="10">
        <v>566.54600000000005</v>
      </c>
    </row>
    <row r="19" spans="1:7" x14ac:dyDescent="0.2">
      <c r="A19" s="8" t="s">
        <v>24</v>
      </c>
      <c r="B19" s="9" t="str">
        <f>"10"</f>
        <v>10</v>
      </c>
      <c r="C19" s="10">
        <v>6396.9210000000003</v>
      </c>
      <c r="D19" s="10">
        <v>300.52999999999997</v>
      </c>
      <c r="E19" s="10">
        <v>2021.1859999999999</v>
      </c>
      <c r="F19" s="10">
        <v>100</v>
      </c>
      <c r="G19" s="10">
        <v>3975.2049999999999</v>
      </c>
    </row>
    <row r="20" spans="1:7" x14ac:dyDescent="0.2">
      <c r="A20" s="8" t="s">
        <v>25</v>
      </c>
      <c r="B20" s="9" t="str">
        <f>"11"</f>
        <v>11</v>
      </c>
      <c r="C20" s="10">
        <v>45.427999999999997</v>
      </c>
      <c r="D20" s="10">
        <v>5.1379999999999999</v>
      </c>
      <c r="E20" s="10">
        <v>40.29</v>
      </c>
      <c r="F20" s="10">
        <v>0</v>
      </c>
      <c r="G20" s="10">
        <v>0</v>
      </c>
    </row>
    <row r="21" spans="1:7" x14ac:dyDescent="0.2">
      <c r="A21" s="8" t="s">
        <v>26</v>
      </c>
      <c r="B21" s="9" t="str">
        <f>"12"</f>
        <v>12</v>
      </c>
      <c r="C21" s="10">
        <v>19.434999999999999</v>
      </c>
      <c r="D21" s="10">
        <v>10.935</v>
      </c>
      <c r="E21" s="10">
        <v>8.5</v>
      </c>
      <c r="F21" s="10">
        <v>0</v>
      </c>
      <c r="G21" s="10">
        <v>0</v>
      </c>
    </row>
    <row r="22" spans="1:7" x14ac:dyDescent="0.2">
      <c r="A22" s="8" t="s">
        <v>27</v>
      </c>
      <c r="B22" s="9" t="str">
        <f>"13"</f>
        <v>13</v>
      </c>
      <c r="C22" s="10">
        <v>173.93</v>
      </c>
      <c r="D22" s="10">
        <v>0.18</v>
      </c>
      <c r="E22" s="10">
        <v>173.75</v>
      </c>
      <c r="F22" s="10">
        <v>0</v>
      </c>
      <c r="G22" s="10">
        <v>0</v>
      </c>
    </row>
    <row r="23" spans="1:7" x14ac:dyDescent="0.2">
      <c r="A23" s="8" t="s">
        <v>28</v>
      </c>
      <c r="B23" s="9" t="str">
        <f>"14"</f>
        <v>14</v>
      </c>
      <c r="C23" s="10">
        <v>24.41</v>
      </c>
      <c r="D23" s="10">
        <v>2.5099999999999998</v>
      </c>
      <c r="E23" s="10">
        <v>21.9</v>
      </c>
      <c r="F23" s="10">
        <v>0</v>
      </c>
      <c r="G23" s="10">
        <v>0</v>
      </c>
    </row>
    <row r="24" spans="1:7" x14ac:dyDescent="0.2">
      <c r="A24" s="8" t="s">
        <v>29</v>
      </c>
      <c r="B24" s="9" t="str">
        <f>"15"</f>
        <v>15</v>
      </c>
      <c r="C24" s="10">
        <v>1.8</v>
      </c>
      <c r="D24" s="10">
        <v>1.3</v>
      </c>
      <c r="E24" s="10">
        <v>0.5</v>
      </c>
      <c r="F24" s="10">
        <v>0</v>
      </c>
      <c r="G24" s="10">
        <v>0</v>
      </c>
    </row>
    <row r="25" spans="1:7" x14ac:dyDescent="0.2">
      <c r="A25" s="8" t="s">
        <v>30</v>
      </c>
      <c r="B25" s="9" t="str">
        <f>"16"</f>
        <v>16</v>
      </c>
      <c r="C25" s="10">
        <v>1592.6510000000001</v>
      </c>
      <c r="D25" s="10">
        <v>17.399999999999999</v>
      </c>
      <c r="E25" s="10">
        <v>746.96</v>
      </c>
      <c r="F25" s="10">
        <v>11.5</v>
      </c>
      <c r="G25" s="10">
        <v>816.79100000000005</v>
      </c>
    </row>
    <row r="26" spans="1:7" x14ac:dyDescent="0.2">
      <c r="A26" s="8" t="s">
        <v>31</v>
      </c>
      <c r="B26" s="9" t="str">
        <f>"17"</f>
        <v>17</v>
      </c>
      <c r="C26" s="10">
        <v>1746.1489999999999</v>
      </c>
      <c r="D26" s="10">
        <v>3.54</v>
      </c>
      <c r="E26" s="10">
        <v>1541.009</v>
      </c>
      <c r="F26" s="10">
        <v>18</v>
      </c>
      <c r="G26" s="10">
        <v>183.6</v>
      </c>
    </row>
    <row r="27" spans="1:7" x14ac:dyDescent="0.2">
      <c r="A27" s="8" t="s">
        <v>32</v>
      </c>
      <c r="B27" s="9" t="str">
        <f>"18"</f>
        <v>18</v>
      </c>
      <c r="C27" s="10">
        <v>38.9</v>
      </c>
      <c r="D27" s="10">
        <v>6.84</v>
      </c>
      <c r="E27" s="10">
        <v>20.56</v>
      </c>
      <c r="F27" s="10">
        <v>11.5</v>
      </c>
      <c r="G27" s="10">
        <v>0</v>
      </c>
    </row>
    <row r="28" spans="1:7" x14ac:dyDescent="0.2">
      <c r="A28" s="8" t="s">
        <v>33</v>
      </c>
      <c r="B28" s="9" t="str">
        <f>"19"</f>
        <v>19</v>
      </c>
      <c r="C28" s="10">
        <v>86.22</v>
      </c>
      <c r="D28" s="10">
        <v>4.5</v>
      </c>
      <c r="E28" s="10">
        <v>81.72</v>
      </c>
      <c r="F28" s="10">
        <v>0</v>
      </c>
      <c r="G28" s="10">
        <v>0</v>
      </c>
    </row>
    <row r="29" spans="1:7" x14ac:dyDescent="0.2">
      <c r="A29" s="8" t="s">
        <v>34</v>
      </c>
      <c r="B29" s="9" t="str">
        <f>"20"</f>
        <v>20</v>
      </c>
      <c r="C29" s="10">
        <v>140.25</v>
      </c>
      <c r="D29" s="10">
        <v>24.96</v>
      </c>
      <c r="E29" s="10">
        <v>115.29</v>
      </c>
      <c r="F29" s="10">
        <v>0</v>
      </c>
      <c r="G29" s="10">
        <v>0</v>
      </c>
    </row>
    <row r="30" spans="1:7" x14ac:dyDescent="0.2">
      <c r="A30" s="8" t="s">
        <v>35</v>
      </c>
      <c r="B30" s="9" t="str">
        <f>"21"</f>
        <v>21</v>
      </c>
      <c r="C30" s="10">
        <v>1267.54</v>
      </c>
      <c r="D30" s="10">
        <v>13.55</v>
      </c>
      <c r="E30" s="10">
        <v>815.34799999999996</v>
      </c>
      <c r="F30" s="10">
        <v>9</v>
      </c>
      <c r="G30" s="10">
        <v>429.642</v>
      </c>
    </row>
    <row r="31" spans="1:7" x14ac:dyDescent="0.2">
      <c r="A31" s="8" t="s">
        <v>36</v>
      </c>
      <c r="B31" s="9" t="str">
        <f>"22"</f>
        <v>22</v>
      </c>
      <c r="C31" s="10">
        <v>16194.462</v>
      </c>
      <c r="D31" s="10">
        <v>812.66200000000003</v>
      </c>
      <c r="E31" s="10">
        <v>8084.2730000000001</v>
      </c>
      <c r="F31" s="10">
        <v>217.3</v>
      </c>
      <c r="G31" s="10">
        <v>7080.23</v>
      </c>
    </row>
    <row r="32" spans="1:7" x14ac:dyDescent="0.2">
      <c r="A32" s="11" t="s">
        <v>37</v>
      </c>
      <c r="B32" s="12" t="str">
        <f>"23"</f>
        <v>23</v>
      </c>
      <c r="C32" s="13">
        <v>18296.57</v>
      </c>
      <c r="D32" s="14">
        <v>841.505</v>
      </c>
      <c r="E32" s="14">
        <v>8891.3389999999999</v>
      </c>
      <c r="F32" s="14">
        <v>217.3</v>
      </c>
      <c r="G32" s="14">
        <v>8346.4290000000001</v>
      </c>
    </row>
    <row r="33" spans="1:7" x14ac:dyDescent="0.2">
      <c r="A33" s="4" t="s">
        <v>38</v>
      </c>
      <c r="B33" s="5"/>
      <c r="C33" s="6"/>
      <c r="D33" s="6"/>
      <c r="E33" s="6"/>
      <c r="F33" s="6"/>
      <c r="G33" s="7"/>
    </row>
    <row r="34" spans="1:7" x14ac:dyDescent="0.2">
      <c r="A34" s="8" t="s">
        <v>39</v>
      </c>
      <c r="B34" s="9" t="str">
        <f>"02"</f>
        <v>02</v>
      </c>
      <c r="C34" s="10">
        <v>18.440000000000001</v>
      </c>
      <c r="D34" s="10">
        <v>10</v>
      </c>
      <c r="E34" s="10">
        <v>6.94</v>
      </c>
      <c r="F34" s="10">
        <v>1.5</v>
      </c>
      <c r="G34" s="10">
        <v>0</v>
      </c>
    </row>
    <row r="35" spans="1:7" x14ac:dyDescent="0.2">
      <c r="A35" s="8" t="s">
        <v>40</v>
      </c>
      <c r="B35" s="9" t="str">
        <f>"04"</f>
        <v>04</v>
      </c>
      <c r="C35" s="10">
        <v>2</v>
      </c>
      <c r="D35" s="10">
        <v>0</v>
      </c>
      <c r="E35" s="10">
        <v>2</v>
      </c>
      <c r="F35" s="10">
        <v>0</v>
      </c>
      <c r="G35" s="10">
        <v>0</v>
      </c>
    </row>
    <row r="36" spans="1:7" x14ac:dyDescent="0.2">
      <c r="A36" s="8" t="s">
        <v>41</v>
      </c>
      <c r="B36" s="9" t="str">
        <f>"06"</f>
        <v>06</v>
      </c>
      <c r="C36" s="10">
        <v>23.896999999999998</v>
      </c>
      <c r="D36" s="10">
        <v>0</v>
      </c>
      <c r="E36" s="10">
        <v>23.896999999999998</v>
      </c>
      <c r="F36" s="10">
        <v>0</v>
      </c>
      <c r="G36" s="10">
        <v>0</v>
      </c>
    </row>
    <row r="37" spans="1:7" x14ac:dyDescent="0.2">
      <c r="A37" s="8" t="s">
        <v>42</v>
      </c>
      <c r="B37" s="9" t="str">
        <f>"07"</f>
        <v>07</v>
      </c>
      <c r="C37" s="10">
        <v>19.925999999999998</v>
      </c>
      <c r="D37" s="10">
        <v>0.02</v>
      </c>
      <c r="E37" s="10">
        <v>19.905999999999999</v>
      </c>
      <c r="F37" s="10">
        <v>0</v>
      </c>
      <c r="G37" s="10">
        <v>0</v>
      </c>
    </row>
    <row r="38" spans="1:7" x14ac:dyDescent="0.2">
      <c r="A38" s="8" t="s">
        <v>43</v>
      </c>
      <c r="B38" s="9" t="str">
        <f>"11"</f>
        <v>11</v>
      </c>
      <c r="C38" s="10">
        <v>65.978999999999999</v>
      </c>
      <c r="D38" s="10">
        <v>0.3</v>
      </c>
      <c r="E38" s="10">
        <v>65.679000000000002</v>
      </c>
      <c r="F38" s="10">
        <v>0</v>
      </c>
      <c r="G38" s="10">
        <v>0</v>
      </c>
    </row>
    <row r="39" spans="1:7" x14ac:dyDescent="0.2">
      <c r="A39" s="11" t="s">
        <v>44</v>
      </c>
      <c r="B39" s="12" t="str">
        <f>"12"</f>
        <v>12</v>
      </c>
      <c r="C39" s="13">
        <v>130.24199999999999</v>
      </c>
      <c r="D39" s="14">
        <v>10.32</v>
      </c>
      <c r="E39" s="14">
        <v>118.422</v>
      </c>
      <c r="F39" s="14">
        <v>1.5</v>
      </c>
      <c r="G39" s="14">
        <v>0</v>
      </c>
    </row>
  </sheetData>
  <sheetProtection algorithmName="SHA-512" hashValue="sppHCQtI0UnIuA+KSPcz8q1aUJy6UKabqTQuQSNDKKyQyWUcIlls4vYqfNuVCC9E0UrTLS7JddsQsl2js6mkOA==" saltValue="a3sQqac92fcgtUObrEYRDg==" spinCount="100000" sheet="1" objects="1" scenarios="1" selectLockedCells="1" selectUnlockedCells="1"/>
  <mergeCells count="2">
    <mergeCell ref="A2:G2"/>
    <mergeCell ref="D6:G6"/>
  </mergeCells>
  <phoneticPr fontId="0" type="noConversion"/>
  <pageMargins left="0.75" right="0.75" top="1" bottom="1" header="0.4921259845" footer="0.4921259845"/>
  <pageSetup paperSize="9" orientation="portrait" r:id="rId1"/>
  <headerFooter alignWithMargins="0">
    <oddHeader>&amp;CUsk (MP SR) 3 - 99 Za obdobie k:  31.10.2012</oddHead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USK_102012</vt:lpstr>
      <vt:lpstr>USK_102012!Názvy_tlače</vt:lpstr>
    </vt:vector>
  </TitlesOfParts>
  <Company>UKSUP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zamecnikovai</dc:creator>
  <cp:lastModifiedBy>Zvalová Mária Ing.Mgr.</cp:lastModifiedBy>
  <dcterms:created xsi:type="dcterms:W3CDTF">2012-11-21T13:51:35Z</dcterms:created>
  <dcterms:modified xsi:type="dcterms:W3CDTF">2023-07-17T12:49:56Z</dcterms:modified>
</cp:coreProperties>
</file>