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1.3\share2\WEB\WEB STRÁNKA ÚKSÚP - OOEPV 2023\WEB_ŠTATISTIKA 2023\ŠTATISTICKÉ PREHĽADY\ŠTATISTICKÉ PREHĽADY USK 10\"/>
    </mc:Choice>
  </mc:AlternateContent>
  <bookViews>
    <workbookView xWindow="0" yWindow="0" windowWidth="28800" windowHeight="12180"/>
  </bookViews>
  <sheets>
    <sheet name="Vykaz" sheetId="3" r:id="rId1"/>
  </sheets>
  <definedNames>
    <definedName name="_xlnm.Print_Titles" localSheetId="0">Vykaz!$6:$7</definedName>
  </definedNames>
  <calcPr calcId="162913" fullCalcOnLoad="1"/>
</workbook>
</file>

<file path=xl/calcChain.xml><?xml version="1.0" encoding="utf-8"?>
<calcChain xmlns="http://schemas.openxmlformats.org/spreadsheetml/2006/main">
  <c r="B43" i="3" l="1"/>
  <c r="B42" i="3"/>
  <c r="B41" i="3"/>
  <c r="B40" i="3"/>
  <c r="B39" i="3"/>
  <c r="B38" i="3"/>
  <c r="B37" i="3"/>
  <c r="B36" i="3"/>
  <c r="B35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</calcChain>
</file>

<file path=xl/sharedStrings.xml><?xml version="1.0" encoding="utf-8"?>
<sst xmlns="http://schemas.openxmlformats.org/spreadsheetml/2006/main" count="46" uniqueCount="46">
  <si>
    <t>VÝKAZ O USKLADNENÍ JABĹK A HRUŠIEK</t>
  </si>
  <si>
    <t>Slovensko spolu</t>
  </si>
  <si>
    <t>Za obdobie k:  31.10.2013</t>
  </si>
  <si>
    <t>O d r o d a</t>
  </si>
  <si>
    <t>Riadok</t>
  </si>
  <si>
    <t>301. Uskladnenie jabĺk</t>
  </si>
  <si>
    <t>Skupina Coxova</t>
  </si>
  <si>
    <t>Gala a klony</t>
  </si>
  <si>
    <t>Šampion</t>
  </si>
  <si>
    <t>Spartan, Mac Intosh</t>
  </si>
  <si>
    <t>Rubín a mutácie</t>
  </si>
  <si>
    <t>Ostatné skoré zimné odrody</t>
  </si>
  <si>
    <t>Skoré zimné odrody spolu</t>
  </si>
  <si>
    <t>Jonagold, Jonagored a klony</t>
  </si>
  <si>
    <t>Idared</t>
  </si>
  <si>
    <t>Golden Delicious a klony</t>
  </si>
  <si>
    <t>Skupina Red Delicious</t>
  </si>
  <si>
    <t>Jonathan</t>
  </si>
  <si>
    <t>Gloster</t>
  </si>
  <si>
    <t>Melrose</t>
  </si>
  <si>
    <t>Ontario</t>
  </si>
  <si>
    <t>Braeburn a klony</t>
  </si>
  <si>
    <t>Fuji a klony</t>
  </si>
  <si>
    <t>Melodie</t>
  </si>
  <si>
    <t>Rubinola</t>
  </si>
  <si>
    <t>Topaz</t>
  </si>
  <si>
    <t>Ostatné zimné odrody vrátane rezistentných odrôd</t>
  </si>
  <si>
    <t>Zimné odrody spolu</t>
  </si>
  <si>
    <t>Uskladnené jablká spolu</t>
  </si>
  <si>
    <t>302. Uskladnenie hrušiek</t>
  </si>
  <si>
    <t>Clappova</t>
  </si>
  <si>
    <t>Bohemica</t>
  </si>
  <si>
    <t>Dicolor</t>
  </si>
  <si>
    <t>Lucasova</t>
  </si>
  <si>
    <t>Madame Verté</t>
  </si>
  <si>
    <t>Parížanka</t>
  </si>
  <si>
    <t>Wiliamsova</t>
  </si>
  <si>
    <t>Ostatné odrody</t>
  </si>
  <si>
    <t>Hrušky spolu</t>
  </si>
  <si>
    <t>Usk (MPRV SR) 3 - 03</t>
  </si>
  <si>
    <t>zásoby spolu</t>
  </si>
  <si>
    <t>vzduchom vetranom</t>
  </si>
  <si>
    <t>klasicky chladenom</t>
  </si>
  <si>
    <t>s riadenou atmosférou</t>
  </si>
  <si>
    <t>s riadenou atmosférou ULO</t>
  </si>
  <si>
    <t>v tonách v sklade: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</si>
</sst>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charset val="238"/>
    </font>
    <font>
      <sz val="8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4" fontId="3" fillId="0" borderId="2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4" fontId="3" fillId="0" borderId="4" xfId="0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0" fontId="2" fillId="2" borderId="4" xfId="0" applyFont="1" applyFill="1" applyBorder="1"/>
    <xf numFmtId="0" fontId="2" fillId="2" borderId="6" xfId="0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Normal="100" workbookViewId="0">
      <selection activeCell="H1" sqref="H1"/>
    </sheetView>
  </sheetViews>
  <sheetFormatPr defaultRowHeight="15" x14ac:dyDescent="0.25"/>
  <cols>
    <col min="1" max="1" width="40.5703125" style="4" bestFit="1" customWidth="1"/>
    <col min="2" max="2" width="6.5703125" style="2" bestFit="1" customWidth="1"/>
    <col min="3" max="3" width="10.7109375" style="3" bestFit="1" customWidth="1"/>
    <col min="4" max="7" width="11.5703125" style="3" customWidth="1"/>
    <col min="8" max="256" width="33.140625" style="4" customWidth="1"/>
    <col min="257" max="16384" width="9.140625" style="4"/>
  </cols>
  <sheetData>
    <row r="1" spans="1:9" x14ac:dyDescent="0.25">
      <c r="A1" s="1" t="s">
        <v>39</v>
      </c>
    </row>
    <row r="2" spans="1:9" x14ac:dyDescent="0.25">
      <c r="A2" s="5" t="s">
        <v>0</v>
      </c>
      <c r="B2" s="5"/>
      <c r="C2" s="5"/>
      <c r="D2" s="5"/>
      <c r="E2" s="5"/>
      <c r="F2" s="5"/>
      <c r="G2" s="5"/>
    </row>
    <row r="3" spans="1:9" x14ac:dyDescent="0.25">
      <c r="A3" s="1" t="s">
        <v>1</v>
      </c>
    </row>
    <row r="4" spans="1:9" x14ac:dyDescent="0.25">
      <c r="A4" s="1" t="s">
        <v>2</v>
      </c>
    </row>
    <row r="6" spans="1:9" ht="15.75" customHeight="1" x14ac:dyDescent="0.25">
      <c r="A6" s="6" t="s">
        <v>3</v>
      </c>
      <c r="B6" s="6" t="s">
        <v>4</v>
      </c>
      <c r="C6" s="7" t="s">
        <v>45</v>
      </c>
      <c r="D6" s="7"/>
      <c r="E6" s="7"/>
      <c r="F6" s="7"/>
      <c r="G6" s="7"/>
    </row>
    <row r="7" spans="1:9" x14ac:dyDescent="0.25">
      <c r="A7" s="6"/>
      <c r="B7" s="6"/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</row>
    <row r="8" spans="1:9" x14ac:dyDescent="0.25">
      <c r="A8" s="6"/>
      <c r="B8" s="6"/>
      <c r="C8" s="8"/>
      <c r="D8" s="8"/>
      <c r="E8" s="8"/>
      <c r="F8" s="8"/>
      <c r="G8" s="8"/>
    </row>
    <row r="9" spans="1:9" x14ac:dyDescent="0.25">
      <c r="A9" s="6"/>
      <c r="B9" s="9"/>
      <c r="C9" s="10"/>
      <c r="D9" s="10"/>
      <c r="E9" s="10"/>
      <c r="F9" s="10"/>
      <c r="G9" s="10"/>
    </row>
    <row r="10" spans="1:9" x14ac:dyDescent="0.25">
      <c r="A10" s="11" t="s">
        <v>5</v>
      </c>
      <c r="B10" s="12"/>
      <c r="C10" s="13"/>
      <c r="D10" s="13"/>
      <c r="E10" s="13"/>
      <c r="F10" s="13"/>
      <c r="G10" s="14"/>
    </row>
    <row r="11" spans="1:9" x14ac:dyDescent="0.25">
      <c r="A11" s="15" t="s">
        <v>6</v>
      </c>
      <c r="B11" s="16" t="str">
        <f>"01"</f>
        <v>01</v>
      </c>
      <c r="C11" s="17">
        <v>302.39999999999998</v>
      </c>
      <c r="D11" s="17">
        <v>0</v>
      </c>
      <c r="E11" s="17">
        <v>28.4</v>
      </c>
      <c r="F11" s="17">
        <v>0</v>
      </c>
      <c r="G11" s="17">
        <v>274</v>
      </c>
    </row>
    <row r="12" spans="1:9" x14ac:dyDescent="0.25">
      <c r="A12" s="15" t="s">
        <v>7</v>
      </c>
      <c r="B12" s="18" t="str">
        <f>"02"</f>
        <v>02</v>
      </c>
      <c r="C12" s="19">
        <v>1269.7940000000001</v>
      </c>
      <c r="D12" s="19">
        <v>2</v>
      </c>
      <c r="E12" s="19">
        <v>507.94</v>
      </c>
      <c r="F12" s="19">
        <v>0</v>
      </c>
      <c r="G12" s="19">
        <v>759.85400000000004</v>
      </c>
    </row>
    <row r="13" spans="1:9" x14ac:dyDescent="0.25">
      <c r="A13" s="15" t="s">
        <v>8</v>
      </c>
      <c r="B13" s="18" t="str">
        <f>"03"</f>
        <v>03</v>
      </c>
      <c r="C13" s="19">
        <v>263.64999999999998</v>
      </c>
      <c r="D13" s="19">
        <v>0.25</v>
      </c>
      <c r="E13" s="19">
        <v>263.39999999999998</v>
      </c>
      <c r="F13" s="19">
        <v>0</v>
      </c>
      <c r="G13" s="19">
        <v>0</v>
      </c>
    </row>
    <row r="14" spans="1:9" x14ac:dyDescent="0.25">
      <c r="A14" s="15" t="s">
        <v>9</v>
      </c>
      <c r="B14" s="18" t="str">
        <f>"04"</f>
        <v>04</v>
      </c>
      <c r="C14" s="19">
        <v>0.4</v>
      </c>
      <c r="D14" s="19">
        <v>0.2</v>
      </c>
      <c r="E14" s="19">
        <v>0.2</v>
      </c>
      <c r="F14" s="19">
        <v>0</v>
      </c>
      <c r="G14" s="19">
        <v>0</v>
      </c>
    </row>
    <row r="15" spans="1:9" x14ac:dyDescent="0.25">
      <c r="A15" s="15" t="s">
        <v>10</v>
      </c>
      <c r="B15" s="18" t="str">
        <f>"05"</f>
        <v>05</v>
      </c>
      <c r="C15" s="19">
        <v>55.664000000000001</v>
      </c>
      <c r="D15" s="19">
        <v>0</v>
      </c>
      <c r="E15" s="19">
        <v>55.664000000000001</v>
      </c>
      <c r="F15" s="19">
        <v>0</v>
      </c>
      <c r="G15" s="19">
        <v>0</v>
      </c>
      <c r="I15" s="20"/>
    </row>
    <row r="16" spans="1:9" x14ac:dyDescent="0.25">
      <c r="A16" s="15" t="s">
        <v>11</v>
      </c>
      <c r="B16" s="18" t="str">
        <f>"06"</f>
        <v>06</v>
      </c>
      <c r="C16" s="19">
        <v>11.285</v>
      </c>
      <c r="D16" s="19">
        <v>0</v>
      </c>
      <c r="E16" s="19">
        <v>11.285</v>
      </c>
      <c r="F16" s="19">
        <v>0</v>
      </c>
      <c r="G16" s="19">
        <v>0</v>
      </c>
    </row>
    <row r="17" spans="1:7" x14ac:dyDescent="0.25">
      <c r="A17" s="15" t="s">
        <v>12</v>
      </c>
      <c r="B17" s="18" t="str">
        <f>"07"</f>
        <v>07</v>
      </c>
      <c r="C17" s="19">
        <v>1903.193</v>
      </c>
      <c r="D17" s="19">
        <v>2.4500000000000002</v>
      </c>
      <c r="E17" s="19">
        <v>866.88900000000001</v>
      </c>
      <c r="F17" s="19">
        <v>0</v>
      </c>
      <c r="G17" s="19">
        <v>1033.854</v>
      </c>
    </row>
    <row r="18" spans="1:7" x14ac:dyDescent="0.25">
      <c r="A18" s="15" t="s">
        <v>13</v>
      </c>
      <c r="B18" s="18" t="str">
        <f>"08"</f>
        <v>08</v>
      </c>
      <c r="C18" s="19">
        <v>2172.1849999999999</v>
      </c>
      <c r="D18" s="19">
        <v>42.265000000000001</v>
      </c>
      <c r="E18" s="19">
        <v>840.09900000000005</v>
      </c>
      <c r="F18" s="19">
        <v>65.5</v>
      </c>
      <c r="G18" s="19">
        <v>1224.3209999999999</v>
      </c>
    </row>
    <row r="19" spans="1:7" x14ac:dyDescent="0.25">
      <c r="A19" s="15" t="s">
        <v>14</v>
      </c>
      <c r="B19" s="18" t="str">
        <f>"09"</f>
        <v>09</v>
      </c>
      <c r="C19" s="19">
        <v>1684.0309999999999</v>
      </c>
      <c r="D19" s="19">
        <v>67.63</v>
      </c>
      <c r="E19" s="19">
        <v>849.28599999999994</v>
      </c>
      <c r="F19" s="19">
        <v>53</v>
      </c>
      <c r="G19" s="19">
        <v>714.11500000000001</v>
      </c>
    </row>
    <row r="20" spans="1:7" x14ac:dyDescent="0.25">
      <c r="A20" s="15" t="s">
        <v>15</v>
      </c>
      <c r="B20" s="18" t="str">
        <f>"10"</f>
        <v>10</v>
      </c>
      <c r="C20" s="19">
        <v>6313.268</v>
      </c>
      <c r="D20" s="19">
        <v>75.69</v>
      </c>
      <c r="E20" s="19">
        <v>1913.34</v>
      </c>
      <c r="F20" s="19">
        <v>65</v>
      </c>
      <c r="G20" s="19">
        <v>4259.2380000000003</v>
      </c>
    </row>
    <row r="21" spans="1:7" x14ac:dyDescent="0.25">
      <c r="A21" s="15" t="s">
        <v>16</v>
      </c>
      <c r="B21" s="18" t="str">
        <f>"11"</f>
        <v>11</v>
      </c>
      <c r="C21" s="19">
        <v>60.529000000000003</v>
      </c>
      <c r="D21" s="19">
        <v>1</v>
      </c>
      <c r="E21" s="19">
        <v>59.529000000000003</v>
      </c>
      <c r="F21" s="19">
        <v>0</v>
      </c>
      <c r="G21" s="19">
        <v>0</v>
      </c>
    </row>
    <row r="22" spans="1:7" x14ac:dyDescent="0.25">
      <c r="A22" s="15" t="s">
        <v>17</v>
      </c>
      <c r="B22" s="18" t="str">
        <f>"12"</f>
        <v>12</v>
      </c>
      <c r="C22" s="19">
        <v>92.938000000000002</v>
      </c>
      <c r="D22" s="19">
        <v>9.08</v>
      </c>
      <c r="E22" s="19">
        <v>83.858000000000004</v>
      </c>
      <c r="F22" s="19">
        <v>0</v>
      </c>
      <c r="G22" s="19">
        <v>0</v>
      </c>
    </row>
    <row r="23" spans="1:7" x14ac:dyDescent="0.25">
      <c r="A23" s="15" t="s">
        <v>18</v>
      </c>
      <c r="B23" s="18" t="str">
        <f>"13"</f>
        <v>13</v>
      </c>
      <c r="C23" s="19">
        <v>55.878999999999998</v>
      </c>
      <c r="D23" s="19">
        <v>0</v>
      </c>
      <c r="E23" s="19">
        <v>55.878999999999998</v>
      </c>
      <c r="F23" s="19">
        <v>0</v>
      </c>
      <c r="G23" s="19">
        <v>0</v>
      </c>
    </row>
    <row r="24" spans="1:7" x14ac:dyDescent="0.25">
      <c r="A24" s="15" t="s">
        <v>19</v>
      </c>
      <c r="B24" s="18" t="str">
        <f>"14"</f>
        <v>14</v>
      </c>
      <c r="C24" s="19">
        <v>9.4</v>
      </c>
      <c r="D24" s="19">
        <v>0</v>
      </c>
      <c r="E24" s="19">
        <v>9.4</v>
      </c>
      <c r="F24" s="19">
        <v>0</v>
      </c>
      <c r="G24" s="19">
        <v>0</v>
      </c>
    </row>
    <row r="25" spans="1:7" x14ac:dyDescent="0.25">
      <c r="A25" s="15" t="s">
        <v>20</v>
      </c>
      <c r="B25" s="18" t="str">
        <f>"15"</f>
        <v>15</v>
      </c>
      <c r="C25" s="19">
        <v>121.1</v>
      </c>
      <c r="D25" s="19">
        <v>0</v>
      </c>
      <c r="E25" s="19">
        <v>121.1</v>
      </c>
      <c r="F25" s="19">
        <v>0</v>
      </c>
      <c r="G25" s="19">
        <v>0</v>
      </c>
    </row>
    <row r="26" spans="1:7" x14ac:dyDescent="0.25">
      <c r="A26" s="15" t="s">
        <v>21</v>
      </c>
      <c r="B26" s="18" t="str">
        <f>"16"</f>
        <v>16</v>
      </c>
      <c r="C26" s="19">
        <v>1858.3589999999999</v>
      </c>
      <c r="D26" s="19">
        <v>18</v>
      </c>
      <c r="E26" s="19">
        <v>860.06799999999998</v>
      </c>
      <c r="F26" s="19">
        <v>0</v>
      </c>
      <c r="G26" s="19">
        <v>980.29100000000005</v>
      </c>
    </row>
    <row r="27" spans="1:7" x14ac:dyDescent="0.25">
      <c r="A27" s="15" t="s">
        <v>22</v>
      </c>
      <c r="B27" s="18" t="str">
        <f>"17"</f>
        <v>17</v>
      </c>
      <c r="C27" s="19">
        <v>1424.568</v>
      </c>
      <c r="D27" s="19">
        <v>3.5</v>
      </c>
      <c r="E27" s="19">
        <v>1283.068</v>
      </c>
      <c r="F27" s="19">
        <v>8</v>
      </c>
      <c r="G27" s="19">
        <v>130</v>
      </c>
    </row>
    <row r="28" spans="1:7" x14ac:dyDescent="0.25">
      <c r="A28" s="15" t="s">
        <v>23</v>
      </c>
      <c r="B28" s="18" t="str">
        <f>"18"</f>
        <v>18</v>
      </c>
      <c r="C28" s="19">
        <v>15.21</v>
      </c>
      <c r="D28" s="19">
        <v>0.5</v>
      </c>
      <c r="E28" s="19">
        <v>12.31</v>
      </c>
      <c r="F28" s="19">
        <v>2.4</v>
      </c>
      <c r="G28" s="19">
        <v>0</v>
      </c>
    </row>
    <row r="29" spans="1:7" x14ac:dyDescent="0.25">
      <c r="A29" s="15" t="s">
        <v>24</v>
      </c>
      <c r="B29" s="18" t="str">
        <f>"19"</f>
        <v>19</v>
      </c>
      <c r="C29" s="19">
        <v>129.4</v>
      </c>
      <c r="D29" s="19">
        <v>0</v>
      </c>
      <c r="E29" s="19">
        <v>129.4</v>
      </c>
      <c r="F29" s="19">
        <v>0</v>
      </c>
      <c r="G29" s="19">
        <v>0</v>
      </c>
    </row>
    <row r="30" spans="1:7" x14ac:dyDescent="0.25">
      <c r="A30" s="15" t="s">
        <v>25</v>
      </c>
      <c r="B30" s="18" t="str">
        <f>"20"</f>
        <v>20</v>
      </c>
      <c r="C30" s="19">
        <v>758.38900000000001</v>
      </c>
      <c r="D30" s="19">
        <v>32.1</v>
      </c>
      <c r="E30" s="19">
        <v>709.28899999999999</v>
      </c>
      <c r="F30" s="19">
        <v>17</v>
      </c>
      <c r="G30" s="19">
        <v>0</v>
      </c>
    </row>
    <row r="31" spans="1:7" x14ac:dyDescent="0.25">
      <c r="A31" s="15" t="s">
        <v>26</v>
      </c>
      <c r="B31" s="18" t="str">
        <f>"21"</f>
        <v>21</v>
      </c>
      <c r="C31" s="19">
        <v>2557.5889999999999</v>
      </c>
      <c r="D31" s="19">
        <v>11.2</v>
      </c>
      <c r="E31" s="19">
        <v>1656.7239999999999</v>
      </c>
      <c r="F31" s="19">
        <v>2</v>
      </c>
      <c r="G31" s="19">
        <v>887.66499999999996</v>
      </c>
    </row>
    <row r="32" spans="1:7" x14ac:dyDescent="0.25">
      <c r="A32" s="15" t="s">
        <v>27</v>
      </c>
      <c r="B32" s="18" t="str">
        <f>"22"</f>
        <v>22</v>
      </c>
      <c r="C32" s="19">
        <v>17252.845000000001</v>
      </c>
      <c r="D32" s="19">
        <v>260.96499999999997</v>
      </c>
      <c r="E32" s="19">
        <v>8583.35</v>
      </c>
      <c r="F32" s="19">
        <v>212.9</v>
      </c>
      <c r="G32" s="19">
        <v>8195.6329999999998</v>
      </c>
    </row>
    <row r="33" spans="1:7" x14ac:dyDescent="0.25">
      <c r="A33" s="21" t="s">
        <v>28</v>
      </c>
      <c r="B33" s="22" t="str">
        <f>"23"</f>
        <v>23</v>
      </c>
      <c r="C33" s="23">
        <v>19156.038</v>
      </c>
      <c r="D33" s="23">
        <v>263.41500000000002</v>
      </c>
      <c r="E33" s="23">
        <v>9450.2389999999996</v>
      </c>
      <c r="F33" s="23">
        <v>212.9</v>
      </c>
      <c r="G33" s="23">
        <v>9229.4840000000004</v>
      </c>
    </row>
    <row r="34" spans="1:7" x14ac:dyDescent="0.25">
      <c r="A34" s="11" t="s">
        <v>29</v>
      </c>
      <c r="B34" s="12"/>
      <c r="C34" s="13"/>
      <c r="D34" s="13"/>
      <c r="E34" s="13"/>
      <c r="F34" s="13"/>
      <c r="G34" s="14"/>
    </row>
    <row r="35" spans="1:7" x14ac:dyDescent="0.25">
      <c r="A35" s="15" t="s">
        <v>30</v>
      </c>
      <c r="B35" s="16" t="str">
        <f>"01"</f>
        <v>01</v>
      </c>
      <c r="C35" s="17">
        <v>0.37</v>
      </c>
      <c r="D35" s="17">
        <v>0.37</v>
      </c>
      <c r="E35" s="17">
        <v>0</v>
      </c>
      <c r="F35" s="17">
        <v>0</v>
      </c>
      <c r="G35" s="17">
        <v>0</v>
      </c>
    </row>
    <row r="36" spans="1:7" x14ac:dyDescent="0.25">
      <c r="A36" s="15" t="s">
        <v>31</v>
      </c>
      <c r="B36" s="18" t="str">
        <f>"02"</f>
        <v>02</v>
      </c>
      <c r="C36" s="19">
        <v>20.47</v>
      </c>
      <c r="D36" s="19">
        <v>0.37</v>
      </c>
      <c r="E36" s="19">
        <v>10.1</v>
      </c>
      <c r="F36" s="19">
        <v>10</v>
      </c>
      <c r="G36" s="19">
        <v>0</v>
      </c>
    </row>
    <row r="37" spans="1:7" x14ac:dyDescent="0.25">
      <c r="A37" s="15" t="s">
        <v>32</v>
      </c>
      <c r="B37" s="18" t="str">
        <f>"04"</f>
        <v>04</v>
      </c>
      <c r="C37" s="19">
        <v>3.05</v>
      </c>
      <c r="D37" s="19">
        <v>0.75</v>
      </c>
      <c r="E37" s="19">
        <v>2.2999999999999998</v>
      </c>
      <c r="F37" s="19">
        <v>0</v>
      </c>
      <c r="G37" s="19">
        <v>0</v>
      </c>
    </row>
    <row r="38" spans="1:7" x14ac:dyDescent="0.25">
      <c r="A38" s="15" t="s">
        <v>33</v>
      </c>
      <c r="B38" s="18" t="str">
        <f>"07"</f>
        <v>07</v>
      </c>
      <c r="C38" s="19">
        <v>19.436</v>
      </c>
      <c r="D38" s="19">
        <v>0.05</v>
      </c>
      <c r="E38" s="19">
        <v>19.385999999999999</v>
      </c>
      <c r="F38" s="19">
        <v>0</v>
      </c>
      <c r="G38" s="19">
        <v>0</v>
      </c>
    </row>
    <row r="39" spans="1:7" x14ac:dyDescent="0.25">
      <c r="A39" s="15" t="s">
        <v>34</v>
      </c>
      <c r="B39" s="18" t="str">
        <f>"08"</f>
        <v>08</v>
      </c>
      <c r="C39" s="19">
        <v>0.62</v>
      </c>
      <c r="D39" s="19">
        <v>0.62</v>
      </c>
      <c r="E39" s="19">
        <v>0</v>
      </c>
      <c r="F39" s="19">
        <v>0</v>
      </c>
      <c r="G39" s="19">
        <v>0</v>
      </c>
    </row>
    <row r="40" spans="1:7" x14ac:dyDescent="0.25">
      <c r="A40" s="15" t="s">
        <v>35</v>
      </c>
      <c r="B40" s="18" t="str">
        <f>"09"</f>
        <v>09</v>
      </c>
      <c r="C40" s="19">
        <v>1</v>
      </c>
      <c r="D40" s="19">
        <v>1</v>
      </c>
      <c r="E40" s="19">
        <v>0</v>
      </c>
      <c r="F40" s="19">
        <v>0</v>
      </c>
      <c r="G40" s="19">
        <v>0</v>
      </c>
    </row>
    <row r="41" spans="1:7" x14ac:dyDescent="0.25">
      <c r="A41" s="15" t="s">
        <v>36</v>
      </c>
      <c r="B41" s="18" t="str">
        <f>"10"</f>
        <v>10</v>
      </c>
      <c r="C41" s="19">
        <v>0.52</v>
      </c>
      <c r="D41" s="19">
        <v>0.52</v>
      </c>
      <c r="E41" s="19">
        <v>0</v>
      </c>
      <c r="F41" s="19">
        <v>0</v>
      </c>
      <c r="G41" s="19">
        <v>0</v>
      </c>
    </row>
    <row r="42" spans="1:7" x14ac:dyDescent="0.25">
      <c r="A42" s="15" t="s">
        <v>37</v>
      </c>
      <c r="B42" s="18" t="str">
        <f>"11"</f>
        <v>11</v>
      </c>
      <c r="C42" s="19">
        <v>96.593000000000004</v>
      </c>
      <c r="D42" s="19">
        <v>0.56999999999999995</v>
      </c>
      <c r="E42" s="19">
        <v>96.022999999999996</v>
      </c>
      <c r="F42" s="19">
        <v>0</v>
      </c>
      <c r="G42" s="19">
        <v>0</v>
      </c>
    </row>
    <row r="43" spans="1:7" x14ac:dyDescent="0.25">
      <c r="A43" s="21" t="s">
        <v>38</v>
      </c>
      <c r="B43" s="24" t="str">
        <f>"12"</f>
        <v>12</v>
      </c>
      <c r="C43" s="25">
        <v>142.059</v>
      </c>
      <c r="D43" s="25">
        <v>4.25</v>
      </c>
      <c r="E43" s="25">
        <v>127.809</v>
      </c>
      <c r="F43" s="25">
        <v>10</v>
      </c>
      <c r="G43" s="25">
        <v>0</v>
      </c>
    </row>
  </sheetData>
  <sheetProtection algorithmName="SHA-512" hashValue="oQfMbyzxSrx/8Q6h+1O1g3ayeHTZ+FjRfNWhgT915Fwg9sl/e89URMx9zxbaROKLduNo7KFMu9JyhnrQUNFr3Q==" saltValue="uYDC4jP0AasobvAyb6PU+g==" spinCount="100000" sheet="1" objects="1" scenarios="1" selectLockedCells="1" selectUnlockedCells="1"/>
  <mergeCells count="9">
    <mergeCell ref="C6:G6"/>
    <mergeCell ref="A2:G2"/>
    <mergeCell ref="G7:G9"/>
    <mergeCell ref="A6:A9"/>
    <mergeCell ref="B6:B9"/>
    <mergeCell ref="D7:D9"/>
    <mergeCell ref="E7:E9"/>
    <mergeCell ref="F7:F9"/>
    <mergeCell ref="C7:C9"/>
  </mergeCells>
  <phoneticPr fontId="1" type="noConversion"/>
  <pageMargins left="0.27" right="0.24" top="1" bottom="1" header="0.4921259845" footer="0.4921259845"/>
  <pageSetup paperSize="9" scale="81" orientation="portrait" r:id="rId1"/>
  <headerFooter alignWithMargins="0">
    <oddHeader>&amp;CUsk (MP SR) 3 - 99 Za obdobie k:  31.10.2013</oddHead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Vykaz</vt:lpstr>
      <vt:lpstr>Vykaz!Názvy_tlače</vt:lpstr>
    </vt:vector>
  </TitlesOfParts>
  <Company>UKSUP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zamecnikovai</dc:creator>
  <cp:lastModifiedBy>Zvalová Mária Ing.Mgr.</cp:lastModifiedBy>
  <cp:lastPrinted>2013-11-15T08:30:43Z</cp:lastPrinted>
  <dcterms:created xsi:type="dcterms:W3CDTF">2013-11-15T08:17:27Z</dcterms:created>
  <dcterms:modified xsi:type="dcterms:W3CDTF">2023-07-17T12:57:53Z</dcterms:modified>
</cp:coreProperties>
</file>