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1.3\share2\WEB\WEB STRÁNKA ÚKSÚP - OOEPV 2023\WEB_ŠTATISTIKA 2023\ŠTATISTICKÉ PREHĽADY\"/>
    </mc:Choice>
  </mc:AlternateContent>
  <bookViews>
    <workbookView xWindow="0" yWindow="0" windowWidth="28800" windowHeight="12180"/>
  </bookViews>
  <sheets>
    <sheet name="Produkcia ovocia 2014_dôverné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0" i="1" l="1"/>
  <c r="D77" i="1"/>
  <c r="G72" i="1"/>
  <c r="G71" i="1"/>
  <c r="G70" i="1"/>
  <c r="G69" i="1"/>
  <c r="G68" i="1"/>
  <c r="G67" i="1"/>
  <c r="G65" i="1"/>
  <c r="D65" i="1"/>
  <c r="D59" i="1"/>
  <c r="D57" i="1"/>
  <c r="D56" i="1"/>
  <c r="D55" i="1"/>
  <c r="J53" i="1"/>
  <c r="G53" i="1"/>
  <c r="D53" i="1"/>
  <c r="J49" i="1"/>
  <c r="J48" i="1"/>
  <c r="G48" i="1"/>
  <c r="J45" i="1"/>
  <c r="G44" i="1"/>
  <c r="J42" i="1"/>
  <c r="D36" i="1"/>
  <c r="D35" i="1"/>
  <c r="J33" i="1"/>
  <c r="G33" i="1"/>
  <c r="G32" i="1"/>
  <c r="D32" i="1"/>
  <c r="J29" i="1"/>
  <c r="G29" i="1"/>
  <c r="D29" i="1"/>
  <c r="J25" i="1"/>
  <c r="G25" i="1"/>
  <c r="D25" i="1"/>
  <c r="J24" i="1"/>
  <c r="J23" i="1"/>
  <c r="G23" i="1"/>
  <c r="D23" i="1"/>
  <c r="J21" i="1"/>
  <c r="G21" i="1"/>
  <c r="D21" i="1"/>
  <c r="J20" i="1"/>
  <c r="G20" i="1"/>
  <c r="D20" i="1"/>
  <c r="J19" i="1"/>
  <c r="G19" i="1"/>
  <c r="D19" i="1"/>
  <c r="J18" i="1"/>
  <c r="D18" i="1"/>
  <c r="J17" i="1"/>
  <c r="G17" i="1"/>
  <c r="D17" i="1"/>
  <c r="F13" i="1"/>
  <c r="I12" i="1"/>
  <c r="F12" i="1"/>
  <c r="I11" i="1"/>
  <c r="F11" i="1"/>
  <c r="F10" i="1"/>
  <c r="I9" i="1"/>
  <c r="F9" i="1"/>
  <c r="I8" i="1"/>
  <c r="F8" i="1"/>
  <c r="F7" i="1"/>
  <c r="I6" i="1"/>
  <c r="F6" i="1"/>
  <c r="I5" i="1"/>
  <c r="F5" i="1"/>
</calcChain>
</file>

<file path=xl/sharedStrings.xml><?xml version="1.0" encoding="utf-8"?>
<sst xmlns="http://schemas.openxmlformats.org/spreadsheetml/2006/main" count="379" uniqueCount="34">
  <si>
    <t>Definitívna úroda ovocia za rok 2014 v ovocných sadoch SR podľa produkčnej výmery rodiacich sadov s označením dôverných údajov.</t>
  </si>
  <si>
    <t>Ovocie spolu</t>
  </si>
  <si>
    <t>Jablone</t>
  </si>
  <si>
    <t>Hrušky</t>
  </si>
  <si>
    <t>Územie</t>
  </si>
  <si>
    <t>rodiace ovocné sady v ha</t>
  </si>
  <si>
    <t>úroda v t</t>
  </si>
  <si>
    <t>úrodnosť v t</t>
  </si>
  <si>
    <t>SR spolu</t>
  </si>
  <si>
    <t>Bratislavský kraj 1</t>
  </si>
  <si>
    <t>Trnavský kraj 2</t>
  </si>
  <si>
    <t>Trenčiansky kraj 3</t>
  </si>
  <si>
    <t>Nitriansky kraj 4</t>
  </si>
  <si>
    <t>Žilinský kraj 5</t>
  </si>
  <si>
    <t>D</t>
  </si>
  <si>
    <t>Banskobystrický kraj 6</t>
  </si>
  <si>
    <t>Prešovský kraj 7</t>
  </si>
  <si>
    <t>Košický kraj 8</t>
  </si>
  <si>
    <t>Broskyne</t>
  </si>
  <si>
    <t>Marhule</t>
  </si>
  <si>
    <t>Slivky</t>
  </si>
  <si>
    <t>Čerešne</t>
  </si>
  <si>
    <t>Višne</t>
  </si>
  <si>
    <t>Ringloty</t>
  </si>
  <si>
    <t>-</t>
  </si>
  <si>
    <t>Egreš</t>
  </si>
  <si>
    <t>Ríbezle</t>
  </si>
  <si>
    <t>z toho ríbezle čierne</t>
  </si>
  <si>
    <t>Orech vlašský</t>
  </si>
  <si>
    <t>Maliny</t>
  </si>
  <si>
    <t>Jedlé gaštany</t>
  </si>
  <si>
    <t>Lieskové orechy</t>
  </si>
  <si>
    <t>Ostatné neuvedené ovocie</t>
  </si>
  <si>
    <t>Jahody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</si>
</sst>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_-* #,##0.00\ _€_-;\-* #,##0.00\ _€_-;_-* &quot;-&quot;??\ _€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2" xfId="0" applyFont="1" applyBorder="1"/>
    <xf numFmtId="164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164" fontId="3" fillId="2" borderId="13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0" fontId="2" fillId="0" borderId="17" xfId="0" applyFont="1" applyBorder="1"/>
    <xf numFmtId="164" fontId="3" fillId="2" borderId="18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2" fillId="2" borderId="21" xfId="0" applyNumberFormat="1" applyFont="1" applyFill="1" applyBorder="1" applyAlignment="1">
      <alignment horizontal="center"/>
    </xf>
    <xf numFmtId="164" fontId="3" fillId="2" borderId="17" xfId="0" applyNumberFormat="1" applyFont="1" applyFill="1" applyBorder="1" applyAlignment="1">
      <alignment horizontal="center"/>
    </xf>
    <xf numFmtId="0" fontId="2" fillId="0" borderId="22" xfId="0" applyFont="1" applyBorder="1"/>
    <xf numFmtId="164" fontId="3" fillId="2" borderId="23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2" fillId="2" borderId="26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7" xfId="0" applyFont="1" applyBorder="1"/>
    <xf numFmtId="0" fontId="2" fillId="0" borderId="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 vertical="center"/>
    </xf>
    <xf numFmtId="164" fontId="2" fillId="2" borderId="21" xfId="0" applyNumberFormat="1" applyFont="1" applyFill="1" applyBorder="1" applyAlignment="1">
      <alignment horizontal="center" vertical="center"/>
    </xf>
    <xf numFmtId="164" fontId="2" fillId="2" borderId="26" xfId="0" applyNumberFormat="1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/>
    </xf>
    <xf numFmtId="164" fontId="2" fillId="0" borderId="18" xfId="0" applyNumberFormat="1" applyFont="1" applyBorder="1" applyAlignment="1">
      <alignment horizontal="center"/>
    </xf>
    <xf numFmtId="164" fontId="2" fillId="0" borderId="20" xfId="0" applyNumberFormat="1" applyFont="1" applyBorder="1" applyAlignment="1">
      <alignment horizontal="center"/>
    </xf>
    <xf numFmtId="164" fontId="2" fillId="0" borderId="21" xfId="0" applyNumberFormat="1" applyFont="1" applyBorder="1" applyAlignment="1">
      <alignment horizontal="center"/>
    </xf>
    <xf numFmtId="164" fontId="3" fillId="2" borderId="35" xfId="0" applyNumberFormat="1" applyFont="1" applyFill="1" applyBorder="1" applyAlignment="1">
      <alignment horizontal="center"/>
    </xf>
    <xf numFmtId="164" fontId="2" fillId="0" borderId="23" xfId="0" applyNumberFormat="1" applyFon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164" fontId="2" fillId="0" borderId="26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 wrapText="1"/>
    </xf>
    <xf numFmtId="164" fontId="2" fillId="2" borderId="13" xfId="0" applyNumberFormat="1" applyFont="1" applyFill="1" applyBorder="1" applyAlignment="1">
      <alignment horizontal="center" vertical="center"/>
    </xf>
    <xf numFmtId="164" fontId="2" fillId="2" borderId="15" xfId="0" applyNumberFormat="1" applyFont="1" applyFill="1" applyBorder="1" applyAlignment="1">
      <alignment horizontal="center" vertical="center"/>
    </xf>
    <xf numFmtId="164" fontId="2" fillId="2" borderId="18" xfId="0" applyNumberFormat="1" applyFont="1" applyFill="1" applyBorder="1" applyAlignment="1">
      <alignment horizontal="center" vertical="center"/>
    </xf>
    <xf numFmtId="164" fontId="2" fillId="2" borderId="20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1" xfId="0" applyFont="1" applyBorder="1"/>
    <xf numFmtId="164" fontId="2" fillId="2" borderId="15" xfId="0" applyNumberFormat="1" applyFont="1" applyFill="1" applyBorder="1" applyAlignment="1">
      <alignment horizontal="center"/>
    </xf>
    <xf numFmtId="0" fontId="2" fillId="0" borderId="42" xfId="0" applyFont="1" applyBorder="1"/>
    <xf numFmtId="164" fontId="2" fillId="2" borderId="20" xfId="0" applyNumberFormat="1" applyFont="1" applyFill="1" applyBorder="1" applyAlignment="1">
      <alignment horizontal="center"/>
    </xf>
    <xf numFmtId="0" fontId="2" fillId="0" borderId="0" xfId="0" applyFont="1" applyBorder="1" applyAlignment="1">
      <alignment wrapText="1"/>
    </xf>
    <xf numFmtId="0" fontId="2" fillId="0" borderId="43" xfId="0" applyFont="1" applyBorder="1"/>
    <xf numFmtId="2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164" fontId="2" fillId="2" borderId="34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Čiarka 3" xfId="1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0"/>
  <sheetViews>
    <sheetView tabSelected="1" zoomScaleNormal="100" workbookViewId="0">
      <selection activeCell="N11" sqref="N11"/>
    </sheetView>
  </sheetViews>
  <sheetFormatPr defaultRowHeight="12.75" x14ac:dyDescent="0.2"/>
  <cols>
    <col min="1" max="1" width="21.140625" style="4" customWidth="1"/>
    <col min="2" max="3" width="12.7109375" style="2" customWidth="1"/>
    <col min="4" max="4" width="12.7109375" style="3" customWidth="1"/>
    <col min="5" max="7" width="12.7109375" style="2" customWidth="1"/>
    <col min="8" max="8" width="12.7109375" style="3" customWidth="1"/>
    <col min="9" max="10" width="12.7109375" style="2" customWidth="1"/>
    <col min="11" max="11" width="12.7109375" style="4" customWidth="1"/>
    <col min="12" max="12" width="9.140625" style="5"/>
    <col min="13" max="15" width="9.140625" style="4"/>
    <col min="16" max="16" width="9.140625" style="5"/>
    <col min="17" max="16384" width="9.140625" style="4"/>
  </cols>
  <sheetData>
    <row r="1" spans="1:15" x14ac:dyDescent="0.2">
      <c r="A1" s="1" t="s">
        <v>0</v>
      </c>
    </row>
    <row r="2" spans="1:15" ht="12.2" customHeight="1" thickBot="1" x14ac:dyDescent="0.25">
      <c r="A2" s="1"/>
    </row>
    <row r="3" spans="1:15" s="1" customFormat="1" ht="13.5" thickBot="1" x14ac:dyDescent="0.25">
      <c r="A3" s="6"/>
      <c r="B3" s="7" t="s">
        <v>1</v>
      </c>
      <c r="C3" s="8"/>
      <c r="D3" s="7" t="s">
        <v>2</v>
      </c>
      <c r="E3" s="9"/>
      <c r="F3" s="8"/>
      <c r="G3" s="10" t="s">
        <v>3</v>
      </c>
      <c r="H3" s="10"/>
      <c r="I3" s="11"/>
      <c r="J3" s="12"/>
      <c r="N3" s="13"/>
    </row>
    <row r="4" spans="1:15" s="1" customFormat="1" ht="26.25" thickBot="1" x14ac:dyDescent="0.25">
      <c r="A4" s="14" t="s">
        <v>4</v>
      </c>
      <c r="B4" s="15" t="s">
        <v>5</v>
      </c>
      <c r="C4" s="16" t="s">
        <v>6</v>
      </c>
      <c r="D4" s="15" t="s">
        <v>5</v>
      </c>
      <c r="E4" s="17" t="s">
        <v>6</v>
      </c>
      <c r="F4" s="18" t="s">
        <v>7</v>
      </c>
      <c r="G4" s="19" t="s">
        <v>5</v>
      </c>
      <c r="H4" s="17" t="s">
        <v>6</v>
      </c>
      <c r="I4" s="18" t="s">
        <v>7</v>
      </c>
      <c r="J4" s="20"/>
      <c r="N4" s="13"/>
    </row>
    <row r="5" spans="1:15" s="1" customFormat="1" x14ac:dyDescent="0.2">
      <c r="A5" s="21" t="s">
        <v>8</v>
      </c>
      <c r="B5" s="22">
        <v>4741.5450000000001</v>
      </c>
      <c r="C5" s="23">
        <v>55806.820577400002</v>
      </c>
      <c r="D5" s="24">
        <v>2557.0455999999999</v>
      </c>
      <c r="E5" s="25">
        <v>48493.829556199998</v>
      </c>
      <c r="F5" s="26">
        <f>E5/D5</f>
        <v>18.964788721874964</v>
      </c>
      <c r="G5" s="24">
        <v>128.17609999999999</v>
      </c>
      <c r="H5" s="25">
        <v>353.38143870000005</v>
      </c>
      <c r="I5" s="26">
        <f>H5/G5</f>
        <v>2.7569994616781135</v>
      </c>
      <c r="J5" s="12"/>
      <c r="N5" s="13"/>
    </row>
    <row r="6" spans="1:15" s="1" customFormat="1" x14ac:dyDescent="0.2">
      <c r="A6" s="27" t="s">
        <v>9</v>
      </c>
      <c r="B6" s="28">
        <v>400.9317999999999</v>
      </c>
      <c r="C6" s="29">
        <v>9393.6009999999987</v>
      </c>
      <c r="D6" s="28">
        <v>224.55840000000001</v>
      </c>
      <c r="E6" s="30">
        <v>8073.3620000000001</v>
      </c>
      <c r="F6" s="31">
        <f>E6/D6</f>
        <v>35.952171016537342</v>
      </c>
      <c r="G6" s="32">
        <v>8.9553999999999991</v>
      </c>
      <c r="H6" s="30">
        <v>227.06</v>
      </c>
      <c r="I6" s="31">
        <f>H6/G6</f>
        <v>25.354534694151017</v>
      </c>
      <c r="J6" s="12"/>
      <c r="N6" s="13"/>
    </row>
    <row r="7" spans="1:15" s="1" customFormat="1" x14ac:dyDescent="0.2">
      <c r="A7" s="27" t="s">
        <v>10</v>
      </c>
      <c r="B7" s="28">
        <v>692.09080000000017</v>
      </c>
      <c r="C7" s="29">
        <v>13843.534586</v>
      </c>
      <c r="D7" s="28">
        <v>420.423</v>
      </c>
      <c r="E7" s="30">
        <v>12371.588336000001</v>
      </c>
      <c r="F7" s="31">
        <f t="shared" ref="F7:F13" si="0">E7/D7</f>
        <v>29.426525989301254</v>
      </c>
      <c r="G7" s="32">
        <v>7.6208999999999998</v>
      </c>
      <c r="H7" s="30">
        <v>21.224250000000001</v>
      </c>
      <c r="I7" s="31">
        <v>2.7850057079872457</v>
      </c>
      <c r="J7" s="12"/>
      <c r="N7" s="13"/>
    </row>
    <row r="8" spans="1:15" s="1" customFormat="1" x14ac:dyDescent="0.2">
      <c r="A8" s="27" t="s">
        <v>11</v>
      </c>
      <c r="B8" s="28">
        <v>1098.7871</v>
      </c>
      <c r="C8" s="29">
        <v>14665.891657399996</v>
      </c>
      <c r="D8" s="28">
        <v>647.06740000000002</v>
      </c>
      <c r="E8" s="30">
        <v>14232.899592</v>
      </c>
      <c r="F8" s="31">
        <f t="shared" si="0"/>
        <v>21.996007822369045</v>
      </c>
      <c r="G8" s="32">
        <v>19.879299999999997</v>
      </c>
      <c r="H8" s="30">
        <v>0.89190439999999993</v>
      </c>
      <c r="I8" s="31">
        <f t="shared" ref="I8:I12" si="1">H8/G8</f>
        <v>4.486598622687922E-2</v>
      </c>
      <c r="J8" s="12"/>
      <c r="N8" s="13"/>
    </row>
    <row r="9" spans="1:15" s="1" customFormat="1" x14ac:dyDescent="0.2">
      <c r="A9" s="27" t="s">
        <v>12</v>
      </c>
      <c r="B9" s="28">
        <v>1434.5508000000002</v>
      </c>
      <c r="C9" s="29">
        <v>15458.176108300002</v>
      </c>
      <c r="D9" s="28">
        <v>684.26089999999999</v>
      </c>
      <c r="E9" s="30">
        <v>11972.822828</v>
      </c>
      <c r="F9" s="31">
        <f t="shared" si="0"/>
        <v>17.497452839991297</v>
      </c>
      <c r="G9" s="32">
        <v>17.4618</v>
      </c>
      <c r="H9" s="30">
        <v>44.897787199999996</v>
      </c>
      <c r="I9" s="31">
        <f t="shared" si="1"/>
        <v>2.5712004031657671</v>
      </c>
      <c r="J9" s="12"/>
      <c r="N9" s="13"/>
    </row>
    <row r="10" spans="1:15" s="1" customFormat="1" x14ac:dyDescent="0.2">
      <c r="A10" s="27" t="s">
        <v>13</v>
      </c>
      <c r="B10" s="28">
        <v>106.08670000000001</v>
      </c>
      <c r="C10" s="29">
        <v>1022.2326396000001</v>
      </c>
      <c r="D10" s="28">
        <v>37.822000000000003</v>
      </c>
      <c r="E10" s="30">
        <v>954.49957519999998</v>
      </c>
      <c r="F10" s="31">
        <f t="shared" si="0"/>
        <v>25.236623531278092</v>
      </c>
      <c r="G10" s="32" t="s">
        <v>14</v>
      </c>
      <c r="H10" s="30" t="s">
        <v>14</v>
      </c>
      <c r="I10" s="31" t="s">
        <v>14</v>
      </c>
      <c r="J10" s="12"/>
      <c r="N10" s="13"/>
    </row>
    <row r="11" spans="1:15" s="1" customFormat="1" x14ac:dyDescent="0.2">
      <c r="A11" s="27" t="s">
        <v>15</v>
      </c>
      <c r="B11" s="28">
        <v>206.42080000000004</v>
      </c>
      <c r="C11" s="29">
        <v>689.42886379999982</v>
      </c>
      <c r="D11" s="28">
        <v>97.350999999999999</v>
      </c>
      <c r="E11" s="30">
        <v>480.71760399999999</v>
      </c>
      <c r="F11" s="31">
        <f t="shared" si="0"/>
        <v>4.9379832153752918</v>
      </c>
      <c r="G11" s="32">
        <v>5.5415000000000001</v>
      </c>
      <c r="H11" s="30">
        <v>56.292740800000004</v>
      </c>
      <c r="I11" s="31">
        <f t="shared" si="1"/>
        <v>10.158394081024994</v>
      </c>
      <c r="J11" s="12"/>
      <c r="N11" s="13"/>
    </row>
    <row r="12" spans="1:15" s="1" customFormat="1" x14ac:dyDescent="0.2">
      <c r="A12" s="27" t="s">
        <v>16</v>
      </c>
      <c r="B12" s="28">
        <v>191.14060000000001</v>
      </c>
      <c r="C12" s="29">
        <v>420.49902160000011</v>
      </c>
      <c r="D12" s="28">
        <v>69.127899999999997</v>
      </c>
      <c r="E12" s="30">
        <v>156.67631600000001</v>
      </c>
      <c r="F12" s="31">
        <f t="shared" si="0"/>
        <v>2.2664700649086695</v>
      </c>
      <c r="G12" s="32">
        <v>2.1349999999999998</v>
      </c>
      <c r="H12" s="30">
        <v>0.86600560000000004</v>
      </c>
      <c r="I12" s="31">
        <f t="shared" si="1"/>
        <v>0.40562323185011717</v>
      </c>
      <c r="J12" s="12"/>
      <c r="N12" s="13"/>
    </row>
    <row r="13" spans="1:15" s="1" customFormat="1" ht="13.5" thickBot="1" x14ac:dyDescent="0.25">
      <c r="A13" s="33" t="s">
        <v>17</v>
      </c>
      <c r="B13" s="34">
        <v>611.53639999999984</v>
      </c>
      <c r="C13" s="35">
        <v>313.4567007</v>
      </c>
      <c r="D13" s="34">
        <v>376.435</v>
      </c>
      <c r="E13" s="36">
        <v>251.26330499999997</v>
      </c>
      <c r="F13" s="37">
        <f t="shared" si="0"/>
        <v>0.66748125174332884</v>
      </c>
      <c r="G13" s="38" t="s">
        <v>14</v>
      </c>
      <c r="H13" s="36" t="s">
        <v>14</v>
      </c>
      <c r="I13" s="37" t="s">
        <v>14</v>
      </c>
      <c r="J13" s="12"/>
      <c r="N13" s="13"/>
    </row>
    <row r="14" spans="1:15" s="1" customFormat="1" ht="13.5" thickBot="1" x14ac:dyDescent="0.25">
      <c r="C14" s="39"/>
      <c r="D14" s="12"/>
      <c r="E14" s="39"/>
      <c r="F14" s="39"/>
      <c r="G14" s="39"/>
      <c r="H14" s="12"/>
      <c r="I14" s="39"/>
      <c r="J14" s="39"/>
      <c r="L14" s="13"/>
    </row>
    <row r="15" spans="1:15" s="1" customFormat="1" ht="13.5" thickBot="1" x14ac:dyDescent="0.25">
      <c r="A15" s="40"/>
      <c r="B15" s="41" t="s">
        <v>18</v>
      </c>
      <c r="C15" s="10"/>
      <c r="D15" s="11"/>
      <c r="E15" s="7" t="s">
        <v>19</v>
      </c>
      <c r="F15" s="9"/>
      <c r="G15" s="8"/>
      <c r="H15" s="42" t="s">
        <v>20</v>
      </c>
      <c r="I15" s="9"/>
      <c r="J15" s="8"/>
      <c r="K15" s="13"/>
      <c r="O15" s="13"/>
    </row>
    <row r="16" spans="1:15" s="1" customFormat="1" ht="26.25" thickBot="1" x14ac:dyDescent="0.25">
      <c r="A16" s="14" t="s">
        <v>4</v>
      </c>
      <c r="B16" s="15" t="s">
        <v>5</v>
      </c>
      <c r="C16" s="17" t="s">
        <v>6</v>
      </c>
      <c r="D16" s="18" t="s">
        <v>7</v>
      </c>
      <c r="E16" s="15" t="s">
        <v>5</v>
      </c>
      <c r="F16" s="17" t="s">
        <v>6</v>
      </c>
      <c r="G16" s="18" t="s">
        <v>7</v>
      </c>
      <c r="H16" s="19" t="s">
        <v>5</v>
      </c>
      <c r="I16" s="17" t="s">
        <v>6</v>
      </c>
      <c r="J16" s="18" t="s">
        <v>7</v>
      </c>
      <c r="K16" s="13"/>
      <c r="O16" s="13"/>
    </row>
    <row r="17" spans="1:16" s="1" customFormat="1" x14ac:dyDescent="0.2">
      <c r="A17" s="21" t="s">
        <v>8</v>
      </c>
      <c r="B17" s="24">
        <v>426.23349999999999</v>
      </c>
      <c r="C17" s="25">
        <v>1970.7948408</v>
      </c>
      <c r="D17" s="43">
        <f>C17/B17</f>
        <v>4.6237445925766041</v>
      </c>
      <c r="E17" s="24">
        <v>176.9076</v>
      </c>
      <c r="F17" s="25">
        <v>397.54259730000001</v>
      </c>
      <c r="G17" s="43">
        <f>F17/E17</f>
        <v>2.2471764768726725</v>
      </c>
      <c r="H17" s="24">
        <v>515.5299</v>
      </c>
      <c r="I17" s="25">
        <v>2369.7146131</v>
      </c>
      <c r="J17" s="43">
        <f>I17/H17</f>
        <v>4.5966579496165014</v>
      </c>
      <c r="K17" s="13"/>
      <c r="O17" s="13"/>
    </row>
    <row r="18" spans="1:16" s="1" customFormat="1" x14ac:dyDescent="0.2">
      <c r="A18" s="27" t="s">
        <v>9</v>
      </c>
      <c r="B18" s="28">
        <v>9.9962999999999997</v>
      </c>
      <c r="C18" s="30">
        <v>62.204999999999998</v>
      </c>
      <c r="D18" s="44">
        <f>C18/B18</f>
        <v>6.2228024369016532</v>
      </c>
      <c r="E18" s="32" t="s">
        <v>14</v>
      </c>
      <c r="F18" s="30" t="s">
        <v>14</v>
      </c>
      <c r="G18" s="31" t="s">
        <v>14</v>
      </c>
      <c r="H18" s="28">
        <v>17.517600000000002</v>
      </c>
      <c r="I18" s="30">
        <v>41.079000000000001</v>
      </c>
      <c r="J18" s="44">
        <f>I18/H18</f>
        <v>2.3450130154815727</v>
      </c>
      <c r="K18" s="13"/>
      <c r="O18" s="13"/>
    </row>
    <row r="19" spans="1:16" s="1" customFormat="1" x14ac:dyDescent="0.2">
      <c r="A19" s="27" t="s">
        <v>10</v>
      </c>
      <c r="B19" s="28">
        <v>77.444000000000003</v>
      </c>
      <c r="C19" s="30">
        <v>407.75299999999999</v>
      </c>
      <c r="D19" s="44">
        <f t="shared" ref="D19:D25" si="2">C19/B19</f>
        <v>5.2651335158307937</v>
      </c>
      <c r="E19" s="28">
        <v>40.9345</v>
      </c>
      <c r="F19" s="30">
        <v>113.07599999999999</v>
      </c>
      <c r="G19" s="44">
        <f t="shared" ref="G19:G25" si="3">F19/E19</f>
        <v>2.7623642648621578</v>
      </c>
      <c r="H19" s="28">
        <v>51.578000000000003</v>
      </c>
      <c r="I19" s="30">
        <v>413.911</v>
      </c>
      <c r="J19" s="44">
        <f t="shared" ref="J19:J25" si="4">I19/H19</f>
        <v>8.0249524991275347</v>
      </c>
      <c r="K19" s="13"/>
      <c r="O19" s="13"/>
    </row>
    <row r="20" spans="1:16" s="1" customFormat="1" x14ac:dyDescent="0.2">
      <c r="A20" s="27" t="s">
        <v>11</v>
      </c>
      <c r="B20" s="28">
        <v>32.774999999999999</v>
      </c>
      <c r="C20" s="30">
        <v>83.703999999999994</v>
      </c>
      <c r="D20" s="44">
        <f t="shared" si="2"/>
        <v>2.5538977879481313</v>
      </c>
      <c r="E20" s="28">
        <v>5.1100000000000003</v>
      </c>
      <c r="F20" s="30">
        <v>5.0045168000000002</v>
      </c>
      <c r="G20" s="44">
        <f t="shared" si="3"/>
        <v>0.97935749510763204</v>
      </c>
      <c r="H20" s="28">
        <v>202.7236</v>
      </c>
      <c r="I20" s="30">
        <v>166.03142600000001</v>
      </c>
      <c r="J20" s="44">
        <f t="shared" si="4"/>
        <v>0.81900393442105413</v>
      </c>
      <c r="K20" s="13"/>
      <c r="O20" s="13"/>
    </row>
    <row r="21" spans="1:16" s="1" customFormat="1" x14ac:dyDescent="0.2">
      <c r="A21" s="27" t="s">
        <v>12</v>
      </c>
      <c r="B21" s="28">
        <v>244.2842</v>
      </c>
      <c r="C21" s="30">
        <v>1283.125953</v>
      </c>
      <c r="D21" s="44">
        <f t="shared" si="2"/>
        <v>5.2525949406470005</v>
      </c>
      <c r="E21" s="28">
        <v>98.161000000000001</v>
      </c>
      <c r="F21" s="30">
        <v>220.5204545</v>
      </c>
      <c r="G21" s="44">
        <f t="shared" si="3"/>
        <v>2.2465180112264544</v>
      </c>
      <c r="H21" s="28">
        <v>193.09690000000001</v>
      </c>
      <c r="I21" s="30">
        <v>1706.6343092</v>
      </c>
      <c r="J21" s="44">
        <f t="shared" si="4"/>
        <v>8.8382273832464424</v>
      </c>
      <c r="K21" s="13"/>
      <c r="O21" s="13"/>
    </row>
    <row r="22" spans="1:16" s="1" customFormat="1" x14ac:dyDescent="0.2">
      <c r="A22" s="27" t="s">
        <v>13</v>
      </c>
      <c r="B22" s="32" t="s">
        <v>14</v>
      </c>
      <c r="C22" s="30" t="s">
        <v>14</v>
      </c>
      <c r="D22" s="31" t="s">
        <v>14</v>
      </c>
      <c r="E22" s="32" t="s">
        <v>14</v>
      </c>
      <c r="F22" s="30" t="s">
        <v>14</v>
      </c>
      <c r="G22" s="31" t="s">
        <v>14</v>
      </c>
      <c r="H22" s="32" t="s">
        <v>14</v>
      </c>
      <c r="I22" s="30" t="s">
        <v>14</v>
      </c>
      <c r="J22" s="31" t="s">
        <v>14</v>
      </c>
      <c r="K22" s="13"/>
      <c r="O22" s="13"/>
    </row>
    <row r="23" spans="1:16" s="1" customFormat="1" x14ac:dyDescent="0.2">
      <c r="A23" s="27" t="s">
        <v>15</v>
      </c>
      <c r="B23" s="28">
        <v>16.9771</v>
      </c>
      <c r="C23" s="30">
        <v>114.86332</v>
      </c>
      <c r="D23" s="44">
        <f t="shared" si="2"/>
        <v>6.7657797857113406</v>
      </c>
      <c r="E23" s="28">
        <v>1.8593</v>
      </c>
      <c r="F23" s="30">
        <v>11.137230000000001</v>
      </c>
      <c r="G23" s="44">
        <f t="shared" si="3"/>
        <v>5.9900123702468679</v>
      </c>
      <c r="H23" s="28">
        <v>6.4349000000000007</v>
      </c>
      <c r="I23" s="30">
        <v>6.3469844999999996</v>
      </c>
      <c r="J23" s="44">
        <f t="shared" si="4"/>
        <v>0.98633770532564591</v>
      </c>
      <c r="K23" s="13"/>
      <c r="O23" s="13"/>
    </row>
    <row r="24" spans="1:16" s="1" customFormat="1" x14ac:dyDescent="0.2">
      <c r="A24" s="27" t="s">
        <v>16</v>
      </c>
      <c r="B24" s="32" t="s">
        <v>14</v>
      </c>
      <c r="C24" s="30" t="s">
        <v>14</v>
      </c>
      <c r="D24" s="31" t="s">
        <v>14</v>
      </c>
      <c r="E24" s="32" t="s">
        <v>14</v>
      </c>
      <c r="F24" s="30" t="s">
        <v>14</v>
      </c>
      <c r="G24" s="31" t="s">
        <v>14</v>
      </c>
      <c r="H24" s="28">
        <v>15.843</v>
      </c>
      <c r="I24" s="30">
        <v>24.936</v>
      </c>
      <c r="J24" s="44">
        <f t="shared" si="4"/>
        <v>1.5739443287256201</v>
      </c>
      <c r="K24" s="13"/>
      <c r="O24" s="13"/>
    </row>
    <row r="25" spans="1:16" s="1" customFormat="1" ht="13.5" thickBot="1" x14ac:dyDescent="0.25">
      <c r="A25" s="33" t="s">
        <v>17</v>
      </c>
      <c r="B25" s="34">
        <v>43.750900000000001</v>
      </c>
      <c r="C25" s="36">
        <v>1.2555677999999999</v>
      </c>
      <c r="D25" s="45">
        <f t="shared" si="2"/>
        <v>2.8698102210468809E-2</v>
      </c>
      <c r="E25" s="34">
        <v>2.6735000000000002</v>
      </c>
      <c r="F25" s="36">
        <v>3.3076784000000004</v>
      </c>
      <c r="G25" s="45">
        <f t="shared" si="3"/>
        <v>1.2372090518047503</v>
      </c>
      <c r="H25" s="34">
        <v>27.340999999999998</v>
      </c>
      <c r="I25" s="36">
        <v>10.507178699999999</v>
      </c>
      <c r="J25" s="45">
        <f t="shared" si="4"/>
        <v>0.38430118503346622</v>
      </c>
      <c r="K25" s="13"/>
      <c r="O25" s="13"/>
    </row>
    <row r="26" spans="1:16" s="1" customFormat="1" ht="13.5" thickBot="1" x14ac:dyDescent="0.25">
      <c r="B26" s="39"/>
      <c r="C26" s="39"/>
      <c r="D26" s="12"/>
      <c r="E26" s="39"/>
      <c r="F26" s="39"/>
      <c r="G26" s="39"/>
      <c r="H26" s="12"/>
      <c r="I26" s="39"/>
      <c r="J26" s="39"/>
      <c r="L26" s="13"/>
      <c r="P26" s="13"/>
    </row>
    <row r="27" spans="1:16" s="1" customFormat="1" ht="13.5" thickBot="1" x14ac:dyDescent="0.25">
      <c r="A27" s="40"/>
      <c r="B27" s="7" t="s">
        <v>21</v>
      </c>
      <c r="C27" s="9"/>
      <c r="D27" s="46"/>
      <c r="E27" s="7" t="s">
        <v>22</v>
      </c>
      <c r="F27" s="9"/>
      <c r="G27" s="8"/>
      <c r="H27" s="7" t="s">
        <v>23</v>
      </c>
      <c r="I27" s="9"/>
      <c r="J27" s="8"/>
      <c r="L27" s="13"/>
      <c r="P27" s="13"/>
    </row>
    <row r="28" spans="1:16" s="1" customFormat="1" ht="26.25" thickBot="1" x14ac:dyDescent="0.25">
      <c r="A28" s="14" t="s">
        <v>4</v>
      </c>
      <c r="B28" s="15" t="s">
        <v>5</v>
      </c>
      <c r="C28" s="17" t="s">
        <v>6</v>
      </c>
      <c r="D28" s="47" t="s">
        <v>7</v>
      </c>
      <c r="E28" s="48" t="s">
        <v>5</v>
      </c>
      <c r="F28" s="49" t="s">
        <v>6</v>
      </c>
      <c r="G28" s="50" t="s">
        <v>7</v>
      </c>
      <c r="H28" s="48" t="s">
        <v>5</v>
      </c>
      <c r="I28" s="49" t="s">
        <v>6</v>
      </c>
      <c r="J28" s="50" t="s">
        <v>7</v>
      </c>
      <c r="L28" s="13"/>
      <c r="P28" s="13"/>
    </row>
    <row r="29" spans="1:16" s="1" customFormat="1" x14ac:dyDescent="0.2">
      <c r="A29" s="27" t="s">
        <v>8</v>
      </c>
      <c r="B29" s="24">
        <v>145.29089999999999</v>
      </c>
      <c r="C29" s="25">
        <v>933.6052181</v>
      </c>
      <c r="D29" s="43">
        <f>C29/B29</f>
        <v>6.4257652619675429</v>
      </c>
      <c r="E29" s="22">
        <v>54.374700000000004</v>
      </c>
      <c r="F29" s="25">
        <v>60.929881200000004</v>
      </c>
      <c r="G29" s="43">
        <f>F29/E29</f>
        <v>1.1205557216867403</v>
      </c>
      <c r="H29" s="51">
        <v>4.5462000000000007</v>
      </c>
      <c r="I29" s="25">
        <v>2.7701560000000001</v>
      </c>
      <c r="J29" s="43">
        <f>I29/H29</f>
        <v>0.60933438916017768</v>
      </c>
      <c r="L29" s="13"/>
      <c r="P29" s="13"/>
    </row>
    <row r="30" spans="1:16" s="1" customFormat="1" x14ac:dyDescent="0.2">
      <c r="A30" s="27" t="s">
        <v>9</v>
      </c>
      <c r="B30" s="32" t="s">
        <v>14</v>
      </c>
      <c r="C30" s="30" t="s">
        <v>14</v>
      </c>
      <c r="D30" s="31" t="s">
        <v>14</v>
      </c>
      <c r="E30" s="32" t="s">
        <v>14</v>
      </c>
      <c r="F30" s="30" t="s">
        <v>14</v>
      </c>
      <c r="G30" s="31" t="s">
        <v>14</v>
      </c>
      <c r="H30" s="32" t="s">
        <v>14</v>
      </c>
      <c r="I30" s="30" t="s">
        <v>14</v>
      </c>
      <c r="J30" s="31" t="s">
        <v>14</v>
      </c>
      <c r="L30" s="13"/>
      <c r="P30" s="13"/>
    </row>
    <row r="31" spans="1:16" s="1" customFormat="1" x14ac:dyDescent="0.2">
      <c r="A31" s="27" t="s">
        <v>10</v>
      </c>
      <c r="B31" s="28">
        <v>4.3368000000000002</v>
      </c>
      <c r="C31" s="30">
        <v>18.164000000000001</v>
      </c>
      <c r="D31" s="44">
        <v>4.1883416343848001</v>
      </c>
      <c r="E31" s="32" t="s">
        <v>14</v>
      </c>
      <c r="F31" s="30" t="s">
        <v>14</v>
      </c>
      <c r="G31" s="31" t="s">
        <v>14</v>
      </c>
      <c r="H31" s="52" t="s">
        <v>24</v>
      </c>
      <c r="I31" s="53" t="s">
        <v>24</v>
      </c>
      <c r="J31" s="54" t="s">
        <v>24</v>
      </c>
      <c r="L31" s="13"/>
      <c r="P31" s="13"/>
    </row>
    <row r="32" spans="1:16" s="1" customFormat="1" x14ac:dyDescent="0.2">
      <c r="A32" s="27" t="s">
        <v>11</v>
      </c>
      <c r="B32" s="28">
        <v>46.014199999999995</v>
      </c>
      <c r="C32" s="30">
        <v>19.1239092</v>
      </c>
      <c r="D32" s="44">
        <f t="shared" ref="D32:D36" si="5">C32/B32</f>
        <v>0.41560885987369123</v>
      </c>
      <c r="E32" s="28">
        <v>1.6199999999999999E-2</v>
      </c>
      <c r="F32" s="30">
        <v>0</v>
      </c>
      <c r="G32" s="44">
        <f t="shared" ref="G32:G33" si="6">F32/E32</f>
        <v>0</v>
      </c>
      <c r="H32" s="32" t="s">
        <v>14</v>
      </c>
      <c r="I32" s="30" t="s">
        <v>14</v>
      </c>
      <c r="J32" s="31" t="s">
        <v>14</v>
      </c>
      <c r="L32" s="13"/>
      <c r="P32" s="13"/>
    </row>
    <row r="33" spans="1:16" s="1" customFormat="1" x14ac:dyDescent="0.2">
      <c r="A33" s="27" t="s">
        <v>12</v>
      </c>
      <c r="B33" s="28">
        <v>28.103999999999999</v>
      </c>
      <c r="C33" s="30">
        <v>78.786772999999997</v>
      </c>
      <c r="D33" s="44">
        <v>2.8034006902931967</v>
      </c>
      <c r="E33" s="28">
        <v>46.137</v>
      </c>
      <c r="F33" s="30">
        <v>17.3768812</v>
      </c>
      <c r="G33" s="44">
        <f t="shared" si="6"/>
        <v>0.37663656501289638</v>
      </c>
      <c r="H33" s="55">
        <v>0.49430000000000002</v>
      </c>
      <c r="I33" s="30">
        <v>2.2401560000000003</v>
      </c>
      <c r="J33" s="44">
        <f t="shared" ref="J33" si="7">I33/H33</f>
        <v>4.5319765324701597</v>
      </c>
      <c r="L33" s="13"/>
      <c r="P33" s="13"/>
    </row>
    <row r="34" spans="1:16" s="1" customFormat="1" x14ac:dyDescent="0.2">
      <c r="A34" s="27" t="s">
        <v>13</v>
      </c>
      <c r="B34" s="32" t="s">
        <v>14</v>
      </c>
      <c r="C34" s="30" t="s">
        <v>14</v>
      </c>
      <c r="D34" s="31" t="s">
        <v>14</v>
      </c>
      <c r="E34" s="32" t="s">
        <v>14</v>
      </c>
      <c r="F34" s="30" t="s">
        <v>14</v>
      </c>
      <c r="G34" s="31" t="s">
        <v>14</v>
      </c>
      <c r="H34" s="32" t="s">
        <v>14</v>
      </c>
      <c r="I34" s="30" t="s">
        <v>14</v>
      </c>
      <c r="J34" s="31" t="s">
        <v>14</v>
      </c>
      <c r="L34" s="13"/>
      <c r="P34" s="13"/>
    </row>
    <row r="35" spans="1:16" s="1" customFormat="1" x14ac:dyDescent="0.2">
      <c r="A35" s="27" t="s">
        <v>15</v>
      </c>
      <c r="B35" s="28">
        <v>0.18529999999999999</v>
      </c>
      <c r="C35" s="30">
        <v>1.335</v>
      </c>
      <c r="D35" s="44">
        <f t="shared" si="5"/>
        <v>7.2045331894225582</v>
      </c>
      <c r="E35" s="32" t="s">
        <v>14</v>
      </c>
      <c r="F35" s="30" t="s">
        <v>14</v>
      </c>
      <c r="G35" s="31" t="s">
        <v>14</v>
      </c>
      <c r="H35" s="32" t="s">
        <v>14</v>
      </c>
      <c r="I35" s="30" t="s">
        <v>14</v>
      </c>
      <c r="J35" s="31" t="s">
        <v>14</v>
      </c>
      <c r="L35" s="13"/>
      <c r="P35" s="13"/>
    </row>
    <row r="36" spans="1:16" s="1" customFormat="1" x14ac:dyDescent="0.2">
      <c r="A36" s="27" t="s">
        <v>16</v>
      </c>
      <c r="B36" s="28">
        <v>9.0060000000000002</v>
      </c>
      <c r="C36" s="30">
        <v>120.07969999999999</v>
      </c>
      <c r="D36" s="44">
        <f t="shared" si="5"/>
        <v>13.333300022207416</v>
      </c>
      <c r="E36" s="32" t="s">
        <v>14</v>
      </c>
      <c r="F36" s="30" t="s">
        <v>14</v>
      </c>
      <c r="G36" s="31" t="s">
        <v>14</v>
      </c>
      <c r="H36" s="32" t="s">
        <v>14</v>
      </c>
      <c r="I36" s="30" t="s">
        <v>14</v>
      </c>
      <c r="J36" s="31" t="s">
        <v>14</v>
      </c>
      <c r="L36" s="13"/>
      <c r="P36" s="13"/>
    </row>
    <row r="37" spans="1:16" s="1" customFormat="1" ht="13.5" thickBot="1" x14ac:dyDescent="0.25">
      <c r="A37" s="33" t="s">
        <v>17</v>
      </c>
      <c r="B37" s="38" t="s">
        <v>14</v>
      </c>
      <c r="C37" s="36" t="s">
        <v>14</v>
      </c>
      <c r="D37" s="37" t="s">
        <v>14</v>
      </c>
      <c r="E37" s="56" t="s">
        <v>24</v>
      </c>
      <c r="F37" s="57" t="s">
        <v>24</v>
      </c>
      <c r="G37" s="58" t="s">
        <v>24</v>
      </c>
      <c r="H37" s="38" t="s">
        <v>14</v>
      </c>
      <c r="I37" s="36" t="s">
        <v>14</v>
      </c>
      <c r="J37" s="37" t="s">
        <v>14</v>
      </c>
      <c r="L37" s="13"/>
      <c r="P37" s="13"/>
    </row>
    <row r="38" spans="1:16" s="1" customFormat="1" ht="13.5" thickBot="1" x14ac:dyDescent="0.25">
      <c r="B38" s="59"/>
      <c r="C38" s="60"/>
      <c r="D38" s="61"/>
      <c r="E38" s="59"/>
      <c r="F38" s="60"/>
      <c r="G38" s="61"/>
      <c r="H38" s="59"/>
      <c r="I38" s="60"/>
      <c r="J38" s="61"/>
      <c r="L38" s="13"/>
      <c r="P38" s="13"/>
    </row>
    <row r="39" spans="1:16" s="1" customFormat="1" ht="13.5" thickBot="1" x14ac:dyDescent="0.25">
      <c r="A39" s="40"/>
      <c r="B39" s="41" t="s">
        <v>25</v>
      </c>
      <c r="C39" s="10"/>
      <c r="D39" s="11"/>
      <c r="E39" s="41" t="s">
        <v>26</v>
      </c>
      <c r="F39" s="10"/>
      <c r="G39" s="11"/>
      <c r="H39" s="41" t="s">
        <v>27</v>
      </c>
      <c r="I39" s="10"/>
      <c r="J39" s="11"/>
      <c r="K39" s="13"/>
    </row>
    <row r="40" spans="1:16" s="1" customFormat="1" ht="26.25" thickBot="1" x14ac:dyDescent="0.25">
      <c r="A40" s="14" t="s">
        <v>4</v>
      </c>
      <c r="B40" s="62" t="s">
        <v>5</v>
      </c>
      <c r="C40" s="63" t="s">
        <v>6</v>
      </c>
      <c r="D40" s="64" t="s">
        <v>7</v>
      </c>
      <c r="E40" s="62" t="s">
        <v>5</v>
      </c>
      <c r="F40" s="63" t="s">
        <v>6</v>
      </c>
      <c r="G40" s="64" t="s">
        <v>7</v>
      </c>
      <c r="H40" s="62" t="s">
        <v>5</v>
      </c>
      <c r="I40" s="63" t="s">
        <v>6</v>
      </c>
      <c r="J40" s="64" t="s">
        <v>7</v>
      </c>
      <c r="K40" s="13"/>
    </row>
    <row r="41" spans="1:16" s="1" customFormat="1" x14ac:dyDescent="0.2">
      <c r="A41" s="21" t="s">
        <v>8</v>
      </c>
      <c r="B41" s="24">
        <v>0.23899999999999999</v>
      </c>
      <c r="C41" s="25">
        <v>0.34022259999999999</v>
      </c>
      <c r="D41" s="43">
        <v>1.4235255230125523</v>
      </c>
      <c r="E41" s="65">
        <v>279.7713</v>
      </c>
      <c r="F41" s="66">
        <v>104.0024039</v>
      </c>
      <c r="G41" s="43">
        <v>0.37174078935187421</v>
      </c>
      <c r="H41" s="22">
        <v>224.7893</v>
      </c>
      <c r="I41" s="25">
        <v>82.838300199999992</v>
      </c>
      <c r="J41" s="43">
        <v>0.36851531723262626</v>
      </c>
      <c r="K41" s="13"/>
    </row>
    <row r="42" spans="1:16" s="1" customFormat="1" x14ac:dyDescent="0.2">
      <c r="A42" s="27" t="s">
        <v>9</v>
      </c>
      <c r="B42" s="32" t="s">
        <v>14</v>
      </c>
      <c r="C42" s="30" t="s">
        <v>14</v>
      </c>
      <c r="D42" s="31" t="s">
        <v>14</v>
      </c>
      <c r="E42" s="32" t="s">
        <v>14</v>
      </c>
      <c r="F42" s="30" t="s">
        <v>14</v>
      </c>
      <c r="G42" s="31" t="s">
        <v>14</v>
      </c>
      <c r="H42" s="28">
        <v>57.925600000000003</v>
      </c>
      <c r="I42" s="30">
        <v>11.007</v>
      </c>
      <c r="J42" s="44">
        <f>I42/H42</f>
        <v>0.19001961136354217</v>
      </c>
      <c r="K42" s="13"/>
    </row>
    <row r="43" spans="1:16" s="1" customFormat="1" x14ac:dyDescent="0.2">
      <c r="A43" s="27" t="s">
        <v>10</v>
      </c>
      <c r="B43" s="52" t="s">
        <v>24</v>
      </c>
      <c r="C43" s="53" t="s">
        <v>24</v>
      </c>
      <c r="D43" s="54" t="s">
        <v>24</v>
      </c>
      <c r="E43" s="32" t="s">
        <v>14</v>
      </c>
      <c r="F43" s="30" t="s">
        <v>14</v>
      </c>
      <c r="G43" s="31" t="s">
        <v>14</v>
      </c>
      <c r="H43" s="32" t="s">
        <v>14</v>
      </c>
      <c r="I43" s="30" t="s">
        <v>14</v>
      </c>
      <c r="J43" s="31" t="s">
        <v>14</v>
      </c>
      <c r="K43" s="13"/>
    </row>
    <row r="44" spans="1:16" s="1" customFormat="1" x14ac:dyDescent="0.2">
      <c r="A44" s="27" t="s">
        <v>11</v>
      </c>
      <c r="B44" s="52" t="s">
        <v>24</v>
      </c>
      <c r="C44" s="53" t="s">
        <v>24</v>
      </c>
      <c r="D44" s="54" t="s">
        <v>24</v>
      </c>
      <c r="E44" s="67">
        <v>39.75</v>
      </c>
      <c r="F44" s="68">
        <v>15.654</v>
      </c>
      <c r="G44" s="44">
        <f t="shared" ref="G44:G48" si="8">F44/E44</f>
        <v>0.39381132075471698</v>
      </c>
      <c r="H44" s="32" t="s">
        <v>14</v>
      </c>
      <c r="I44" s="30" t="s">
        <v>14</v>
      </c>
      <c r="J44" s="31" t="s">
        <v>14</v>
      </c>
      <c r="K44" s="13"/>
    </row>
    <row r="45" spans="1:16" s="1" customFormat="1" x14ac:dyDescent="0.2">
      <c r="A45" s="27" t="s">
        <v>12</v>
      </c>
      <c r="B45" s="52" t="s">
        <v>24</v>
      </c>
      <c r="C45" s="53" t="s">
        <v>24</v>
      </c>
      <c r="D45" s="54" t="s">
        <v>24</v>
      </c>
      <c r="E45" s="32" t="s">
        <v>14</v>
      </c>
      <c r="F45" s="30" t="s">
        <v>14</v>
      </c>
      <c r="G45" s="31" t="s">
        <v>14</v>
      </c>
      <c r="H45" s="28">
        <v>56.09</v>
      </c>
      <c r="I45" s="30">
        <v>32.325000000000003</v>
      </c>
      <c r="J45" s="44">
        <f t="shared" ref="J45:J49" si="9">I45/H45</f>
        <v>0.57630593688714571</v>
      </c>
      <c r="K45" s="13"/>
    </row>
    <row r="46" spans="1:16" s="1" customFormat="1" x14ac:dyDescent="0.2">
      <c r="A46" s="27" t="s">
        <v>13</v>
      </c>
      <c r="B46" s="32" t="s">
        <v>14</v>
      </c>
      <c r="C46" s="30" t="s">
        <v>14</v>
      </c>
      <c r="D46" s="31" t="s">
        <v>14</v>
      </c>
      <c r="E46" s="32" t="s">
        <v>14</v>
      </c>
      <c r="F46" s="30" t="s">
        <v>14</v>
      </c>
      <c r="G46" s="31" t="s">
        <v>14</v>
      </c>
      <c r="H46" s="32" t="s">
        <v>14</v>
      </c>
      <c r="I46" s="30" t="s">
        <v>14</v>
      </c>
      <c r="J46" s="31" t="s">
        <v>14</v>
      </c>
      <c r="K46" s="13"/>
    </row>
    <row r="47" spans="1:16" s="1" customFormat="1" x14ac:dyDescent="0.2">
      <c r="A47" s="27" t="s">
        <v>15</v>
      </c>
      <c r="B47" s="52" t="s">
        <v>24</v>
      </c>
      <c r="C47" s="53" t="s">
        <v>24</v>
      </c>
      <c r="D47" s="54" t="s">
        <v>24</v>
      </c>
      <c r="E47" s="32" t="s">
        <v>14</v>
      </c>
      <c r="F47" s="30" t="s">
        <v>14</v>
      </c>
      <c r="G47" s="31" t="s">
        <v>14</v>
      </c>
      <c r="H47" s="32" t="s">
        <v>14</v>
      </c>
      <c r="I47" s="30" t="s">
        <v>14</v>
      </c>
      <c r="J47" s="31" t="s">
        <v>14</v>
      </c>
      <c r="K47" s="13"/>
    </row>
    <row r="48" spans="1:16" s="1" customFormat="1" x14ac:dyDescent="0.2">
      <c r="A48" s="27" t="s">
        <v>16</v>
      </c>
      <c r="B48" s="32" t="s">
        <v>14</v>
      </c>
      <c r="C48" s="30" t="s">
        <v>14</v>
      </c>
      <c r="D48" s="31" t="s">
        <v>14</v>
      </c>
      <c r="E48" s="67">
        <v>52.430700000000002</v>
      </c>
      <c r="F48" s="68">
        <v>10.050000000000001</v>
      </c>
      <c r="G48" s="44">
        <f t="shared" si="8"/>
        <v>0.19168159112886154</v>
      </c>
      <c r="H48" s="28">
        <v>41.0107</v>
      </c>
      <c r="I48" s="30">
        <v>3.97</v>
      </c>
      <c r="J48" s="44">
        <f t="shared" si="9"/>
        <v>9.6804004808501196E-2</v>
      </c>
      <c r="K48" s="13"/>
    </row>
    <row r="49" spans="1:16" s="1" customFormat="1" ht="13.5" thickBot="1" x14ac:dyDescent="0.25">
      <c r="A49" s="33" t="s">
        <v>17</v>
      </c>
      <c r="B49" s="56" t="s">
        <v>24</v>
      </c>
      <c r="C49" s="57" t="s">
        <v>24</v>
      </c>
      <c r="D49" s="58" t="s">
        <v>24</v>
      </c>
      <c r="E49" s="38" t="s">
        <v>14</v>
      </c>
      <c r="F49" s="36" t="s">
        <v>14</v>
      </c>
      <c r="G49" s="37" t="s">
        <v>14</v>
      </c>
      <c r="H49" s="34">
        <v>45.530999999999999</v>
      </c>
      <c r="I49" s="36">
        <v>20.552084200000003</v>
      </c>
      <c r="J49" s="45">
        <f t="shared" si="9"/>
        <v>0.45138662010498348</v>
      </c>
      <c r="K49" s="13"/>
    </row>
    <row r="50" spans="1:16" s="1" customFormat="1" ht="13.5" thickBot="1" x14ac:dyDescent="0.25">
      <c r="B50" s="39"/>
      <c r="C50" s="39"/>
      <c r="D50" s="12"/>
      <c r="E50" s="39"/>
      <c r="F50" s="39"/>
      <c r="G50" s="39"/>
      <c r="H50" s="12"/>
      <c r="I50" s="39"/>
      <c r="J50" s="39"/>
      <c r="L50" s="13"/>
      <c r="P50" s="13"/>
    </row>
    <row r="51" spans="1:16" s="1" customFormat="1" ht="13.5" thickBot="1" x14ac:dyDescent="0.25">
      <c r="A51" s="40"/>
      <c r="B51" s="69" t="s">
        <v>28</v>
      </c>
      <c r="C51" s="70"/>
      <c r="D51" s="71"/>
      <c r="E51" s="69" t="s">
        <v>29</v>
      </c>
      <c r="F51" s="70"/>
      <c r="G51" s="72"/>
      <c r="H51" s="69" t="s">
        <v>30</v>
      </c>
      <c r="I51" s="70"/>
      <c r="J51" s="71"/>
      <c r="L51" s="13"/>
      <c r="P51" s="13"/>
    </row>
    <row r="52" spans="1:16" s="1" customFormat="1" ht="26.25" thickBot="1" x14ac:dyDescent="0.25">
      <c r="A52" s="73" t="s">
        <v>4</v>
      </c>
      <c r="B52" s="74" t="s">
        <v>5</v>
      </c>
      <c r="C52" s="75" t="s">
        <v>6</v>
      </c>
      <c r="D52" s="76" t="s">
        <v>7</v>
      </c>
      <c r="E52" s="74" t="s">
        <v>5</v>
      </c>
      <c r="F52" s="75" t="s">
        <v>6</v>
      </c>
      <c r="G52" s="77" t="s">
        <v>7</v>
      </c>
      <c r="H52" s="74" t="s">
        <v>5</v>
      </c>
      <c r="I52" s="75" t="s">
        <v>6</v>
      </c>
      <c r="J52" s="76" t="s">
        <v>7</v>
      </c>
      <c r="L52" s="13"/>
      <c r="P52" s="13"/>
    </row>
    <row r="53" spans="1:16" s="1" customFormat="1" x14ac:dyDescent="0.2">
      <c r="A53" s="78" t="s">
        <v>8</v>
      </c>
      <c r="B53" s="22">
        <v>140.14490000000001</v>
      </c>
      <c r="C53" s="25">
        <v>5.3076568999999996</v>
      </c>
      <c r="D53" s="79">
        <f>C53/B53</f>
        <v>3.7872636820890371E-2</v>
      </c>
      <c r="E53" s="79">
        <v>8.5950000000000006</v>
      </c>
      <c r="F53" s="25">
        <v>20.594000000000001</v>
      </c>
      <c r="G53" s="79">
        <f>F53/E53</f>
        <v>2.3960442117510179</v>
      </c>
      <c r="H53" s="79">
        <v>3.9914999999999998</v>
      </c>
      <c r="I53" s="25">
        <v>0.35799999999999998</v>
      </c>
      <c r="J53" s="26">
        <f>I53/H53</f>
        <v>8.9690592509081804E-2</v>
      </c>
      <c r="L53" s="13"/>
      <c r="P53" s="13"/>
    </row>
    <row r="54" spans="1:16" s="1" customFormat="1" x14ac:dyDescent="0.2">
      <c r="A54" s="80" t="s">
        <v>9</v>
      </c>
      <c r="B54" s="32" t="s">
        <v>14</v>
      </c>
      <c r="C54" s="30" t="s">
        <v>14</v>
      </c>
      <c r="D54" s="31" t="s">
        <v>14</v>
      </c>
      <c r="E54" s="32" t="s">
        <v>14</v>
      </c>
      <c r="F54" s="30" t="s">
        <v>14</v>
      </c>
      <c r="G54" s="31" t="s">
        <v>14</v>
      </c>
      <c r="H54" s="32" t="s">
        <v>14</v>
      </c>
      <c r="I54" s="30" t="s">
        <v>14</v>
      </c>
      <c r="J54" s="31" t="s">
        <v>14</v>
      </c>
      <c r="L54" s="12"/>
      <c r="P54" s="13"/>
    </row>
    <row r="55" spans="1:16" s="1" customFormat="1" x14ac:dyDescent="0.2">
      <c r="A55" s="80" t="s">
        <v>10</v>
      </c>
      <c r="B55" s="28">
        <v>1.335</v>
      </c>
      <c r="C55" s="30">
        <v>0.39600000000000002</v>
      </c>
      <c r="D55" s="81">
        <f t="shared" ref="D55:D59" si="10">C55/B55</f>
        <v>0.29662921348314608</v>
      </c>
      <c r="E55" s="52" t="s">
        <v>24</v>
      </c>
      <c r="F55" s="53" t="s">
        <v>24</v>
      </c>
      <c r="G55" s="54" t="s">
        <v>24</v>
      </c>
      <c r="H55" s="52" t="s">
        <v>24</v>
      </c>
      <c r="I55" s="53" t="s">
        <v>24</v>
      </c>
      <c r="J55" s="54" t="s">
        <v>24</v>
      </c>
      <c r="L55" s="82"/>
      <c r="P55" s="13"/>
    </row>
    <row r="56" spans="1:16" s="1" customFormat="1" x14ac:dyDescent="0.2">
      <c r="A56" s="80" t="s">
        <v>11</v>
      </c>
      <c r="B56" s="28">
        <v>2.8632</v>
      </c>
      <c r="C56" s="30">
        <v>0.21681300000000001</v>
      </c>
      <c r="D56" s="81">
        <f t="shared" si="10"/>
        <v>7.5724015088013408E-2</v>
      </c>
      <c r="E56" s="32" t="s">
        <v>14</v>
      </c>
      <c r="F56" s="30" t="s">
        <v>14</v>
      </c>
      <c r="G56" s="31" t="s">
        <v>14</v>
      </c>
      <c r="H56" s="52" t="s">
        <v>24</v>
      </c>
      <c r="I56" s="53" t="s">
        <v>24</v>
      </c>
      <c r="J56" s="54" t="s">
        <v>24</v>
      </c>
      <c r="L56" s="13"/>
      <c r="P56" s="13"/>
    </row>
    <row r="57" spans="1:16" s="1" customFormat="1" x14ac:dyDescent="0.2">
      <c r="A57" s="80" t="s">
        <v>12</v>
      </c>
      <c r="B57" s="28">
        <v>31.555</v>
      </c>
      <c r="C57" s="30">
        <v>3.4779662</v>
      </c>
      <c r="D57" s="81">
        <f t="shared" si="10"/>
        <v>0.1102191792109016</v>
      </c>
      <c r="E57" s="32" t="s">
        <v>14</v>
      </c>
      <c r="F57" s="30" t="s">
        <v>14</v>
      </c>
      <c r="G57" s="31" t="s">
        <v>14</v>
      </c>
      <c r="H57" s="32" t="s">
        <v>14</v>
      </c>
      <c r="I57" s="30" t="s">
        <v>14</v>
      </c>
      <c r="J57" s="31" t="s">
        <v>14</v>
      </c>
      <c r="L57" s="13"/>
      <c r="P57" s="13"/>
    </row>
    <row r="58" spans="1:16" s="1" customFormat="1" x14ac:dyDescent="0.2">
      <c r="A58" s="80" t="s">
        <v>13</v>
      </c>
      <c r="B58" s="32" t="s">
        <v>14</v>
      </c>
      <c r="C58" s="30" t="s">
        <v>14</v>
      </c>
      <c r="D58" s="31" t="s">
        <v>14</v>
      </c>
      <c r="E58" s="52" t="s">
        <v>24</v>
      </c>
      <c r="F58" s="53" t="s">
        <v>24</v>
      </c>
      <c r="G58" s="54" t="s">
        <v>24</v>
      </c>
      <c r="H58" s="32" t="s">
        <v>14</v>
      </c>
      <c r="I58" s="30" t="s">
        <v>14</v>
      </c>
      <c r="J58" s="31" t="s">
        <v>14</v>
      </c>
      <c r="L58" s="13"/>
      <c r="P58" s="13"/>
    </row>
    <row r="59" spans="1:16" s="1" customFormat="1" x14ac:dyDescent="0.2">
      <c r="A59" s="80" t="s">
        <v>15</v>
      </c>
      <c r="B59" s="28">
        <v>67.612700000000004</v>
      </c>
      <c r="C59" s="30">
        <v>0.86098449999999993</v>
      </c>
      <c r="D59" s="81">
        <f t="shared" si="10"/>
        <v>1.2734064754106844E-2</v>
      </c>
      <c r="E59" s="32" t="s">
        <v>14</v>
      </c>
      <c r="F59" s="30" t="s">
        <v>14</v>
      </c>
      <c r="G59" s="31" t="s">
        <v>14</v>
      </c>
      <c r="H59" s="32" t="s">
        <v>14</v>
      </c>
      <c r="I59" s="30" t="s">
        <v>14</v>
      </c>
      <c r="J59" s="31" t="s">
        <v>14</v>
      </c>
      <c r="L59" s="13"/>
      <c r="P59" s="13"/>
    </row>
    <row r="60" spans="1:16" s="1" customFormat="1" x14ac:dyDescent="0.2">
      <c r="A60" s="80" t="s">
        <v>16</v>
      </c>
      <c r="B60" s="32" t="s">
        <v>14</v>
      </c>
      <c r="C60" s="30" t="s">
        <v>14</v>
      </c>
      <c r="D60" s="31" t="s">
        <v>14</v>
      </c>
      <c r="E60" s="32" t="s">
        <v>14</v>
      </c>
      <c r="F60" s="30" t="s">
        <v>14</v>
      </c>
      <c r="G60" s="31" t="s">
        <v>14</v>
      </c>
      <c r="H60" s="52" t="s">
        <v>24</v>
      </c>
      <c r="I60" s="53" t="s">
        <v>24</v>
      </c>
      <c r="J60" s="54" t="s">
        <v>24</v>
      </c>
      <c r="L60" s="13"/>
      <c r="P60" s="13"/>
    </row>
    <row r="61" spans="1:16" s="1" customFormat="1" ht="13.5" thickBot="1" x14ac:dyDescent="0.25">
      <c r="A61" s="83" t="s">
        <v>17</v>
      </c>
      <c r="B61" s="38" t="s">
        <v>14</v>
      </c>
      <c r="C61" s="36" t="s">
        <v>14</v>
      </c>
      <c r="D61" s="37" t="s">
        <v>14</v>
      </c>
      <c r="E61" s="56" t="s">
        <v>24</v>
      </c>
      <c r="F61" s="57" t="s">
        <v>24</v>
      </c>
      <c r="G61" s="58" t="s">
        <v>24</v>
      </c>
      <c r="H61" s="56" t="s">
        <v>24</v>
      </c>
      <c r="I61" s="57" t="s">
        <v>24</v>
      </c>
      <c r="J61" s="58" t="s">
        <v>24</v>
      </c>
      <c r="L61" s="13"/>
      <c r="P61" s="13"/>
    </row>
    <row r="62" spans="1:16" s="1" customFormat="1" ht="13.5" thickBot="1" x14ac:dyDescent="0.25">
      <c r="A62" s="13"/>
      <c r="B62" s="60"/>
      <c r="C62" s="60"/>
      <c r="D62" s="84"/>
      <c r="E62" s="85"/>
      <c r="F62" s="85"/>
      <c r="G62" s="85"/>
      <c r="H62" s="60"/>
      <c r="I62" s="60"/>
      <c r="J62" s="85"/>
      <c r="L62" s="13"/>
      <c r="P62" s="13"/>
    </row>
    <row r="63" spans="1:16" s="1" customFormat="1" ht="13.5" thickBot="1" x14ac:dyDescent="0.25">
      <c r="A63" s="40"/>
      <c r="B63" s="86" t="s">
        <v>31</v>
      </c>
      <c r="C63" s="87"/>
      <c r="D63" s="88"/>
      <c r="E63" s="86" t="s">
        <v>32</v>
      </c>
      <c r="F63" s="87"/>
      <c r="G63" s="88"/>
      <c r="H63" s="12"/>
      <c r="I63" s="39"/>
      <c r="J63" s="39"/>
      <c r="K63" s="13"/>
      <c r="O63" s="13"/>
    </row>
    <row r="64" spans="1:16" s="1" customFormat="1" ht="26.25" thickBot="1" x14ac:dyDescent="0.25">
      <c r="A64" s="73" t="s">
        <v>4</v>
      </c>
      <c r="B64" s="48" t="s">
        <v>5</v>
      </c>
      <c r="C64" s="49" t="s">
        <v>6</v>
      </c>
      <c r="D64" s="50" t="s">
        <v>7</v>
      </c>
      <c r="E64" s="48" t="s">
        <v>5</v>
      </c>
      <c r="F64" s="49" t="s">
        <v>6</v>
      </c>
      <c r="G64" s="50" t="s">
        <v>7</v>
      </c>
      <c r="H64" s="12"/>
      <c r="I64" s="39"/>
      <c r="J64" s="39"/>
      <c r="K64" s="13"/>
      <c r="O64" s="13"/>
    </row>
    <row r="65" spans="1:16" s="1" customFormat="1" x14ac:dyDescent="0.2">
      <c r="A65" s="78" t="s">
        <v>8</v>
      </c>
      <c r="B65" s="22">
        <v>0.112</v>
      </c>
      <c r="C65" s="25">
        <v>0.128</v>
      </c>
      <c r="D65" s="79">
        <f>C65/B65</f>
        <v>1.1428571428571428</v>
      </c>
      <c r="E65" s="89">
        <v>151.5608</v>
      </c>
      <c r="F65" s="25">
        <v>267.92899260000002</v>
      </c>
      <c r="G65" s="26">
        <f>F65/E65</f>
        <v>1.7677987487529758</v>
      </c>
      <c r="K65" s="12"/>
      <c r="O65" s="13"/>
    </row>
    <row r="66" spans="1:16" s="1" customFormat="1" x14ac:dyDescent="0.2">
      <c r="A66" s="80" t="s">
        <v>9</v>
      </c>
      <c r="B66" s="32" t="s">
        <v>14</v>
      </c>
      <c r="C66" s="30" t="s">
        <v>14</v>
      </c>
      <c r="D66" s="31" t="s">
        <v>14</v>
      </c>
      <c r="E66" s="32" t="s">
        <v>14</v>
      </c>
      <c r="F66" s="30" t="s">
        <v>14</v>
      </c>
      <c r="G66" s="31" t="s">
        <v>14</v>
      </c>
      <c r="H66" s="12"/>
      <c r="I66" s="39"/>
      <c r="J66" s="39"/>
      <c r="K66" s="82"/>
      <c r="O66" s="13"/>
    </row>
    <row r="67" spans="1:16" s="1" customFormat="1" x14ac:dyDescent="0.2">
      <c r="A67" s="80" t="s">
        <v>10</v>
      </c>
      <c r="B67" s="52" t="s">
        <v>24</v>
      </c>
      <c r="C67" s="53" t="s">
        <v>24</v>
      </c>
      <c r="D67" s="54" t="s">
        <v>24</v>
      </c>
      <c r="E67" s="55">
        <v>29.099599999999999</v>
      </c>
      <c r="F67" s="30">
        <v>153.85499999999999</v>
      </c>
      <c r="G67" s="31">
        <f t="shared" ref="G67:G72" si="11">F67/E67</f>
        <v>5.2871860781591495</v>
      </c>
      <c r="H67" s="12"/>
      <c r="I67" s="39"/>
      <c r="J67" s="39"/>
      <c r="K67" s="13"/>
      <c r="O67" s="13"/>
    </row>
    <row r="68" spans="1:16" s="1" customFormat="1" x14ac:dyDescent="0.2">
      <c r="A68" s="80" t="s">
        <v>11</v>
      </c>
      <c r="B68" s="52" t="s">
        <v>24</v>
      </c>
      <c r="C68" s="53" t="s">
        <v>24</v>
      </c>
      <c r="D68" s="54" t="s">
        <v>24</v>
      </c>
      <c r="E68" s="55">
        <v>26.3322</v>
      </c>
      <c r="F68" s="30">
        <v>6.7884960000000003</v>
      </c>
      <c r="G68" s="31">
        <f t="shared" si="11"/>
        <v>0.25780208262127741</v>
      </c>
      <c r="H68" s="12"/>
      <c r="I68" s="39"/>
      <c r="J68" s="39"/>
      <c r="K68" s="13"/>
      <c r="O68" s="13"/>
    </row>
    <row r="69" spans="1:16" s="1" customFormat="1" x14ac:dyDescent="0.2">
      <c r="A69" s="80" t="s">
        <v>12</v>
      </c>
      <c r="B69" s="32" t="s">
        <v>14</v>
      </c>
      <c r="C69" s="30" t="s">
        <v>14</v>
      </c>
      <c r="D69" s="31" t="s">
        <v>14</v>
      </c>
      <c r="E69" s="55">
        <v>28.767700000000001</v>
      </c>
      <c r="F69" s="30">
        <v>31.79</v>
      </c>
      <c r="G69" s="31">
        <f t="shared" si="11"/>
        <v>1.1050587985831331</v>
      </c>
      <c r="H69" s="12"/>
      <c r="I69" s="39"/>
      <c r="J69" s="39"/>
      <c r="K69" s="13"/>
      <c r="O69" s="13"/>
    </row>
    <row r="70" spans="1:16" s="1" customFormat="1" x14ac:dyDescent="0.2">
      <c r="A70" s="80" t="s">
        <v>13</v>
      </c>
      <c r="B70" s="52" t="s">
        <v>24</v>
      </c>
      <c r="C70" s="53" t="s">
        <v>24</v>
      </c>
      <c r="D70" s="54" t="s">
        <v>24</v>
      </c>
      <c r="E70" s="55">
        <v>21.0716</v>
      </c>
      <c r="F70" s="30">
        <v>12.384496599999999</v>
      </c>
      <c r="G70" s="31">
        <f t="shared" si="11"/>
        <v>0.58773404012984298</v>
      </c>
      <c r="H70" s="12"/>
      <c r="I70" s="39"/>
      <c r="J70" s="39"/>
      <c r="K70" s="13"/>
      <c r="O70" s="13"/>
    </row>
    <row r="71" spans="1:16" s="1" customFormat="1" x14ac:dyDescent="0.2">
      <c r="A71" s="80" t="s">
        <v>15</v>
      </c>
      <c r="B71" s="32" t="s">
        <v>14</v>
      </c>
      <c r="C71" s="30" t="s">
        <v>14</v>
      </c>
      <c r="D71" s="31" t="s">
        <v>14</v>
      </c>
      <c r="E71" s="55">
        <v>4.9004000000000003</v>
      </c>
      <c r="F71" s="30">
        <v>3.9529999999999998</v>
      </c>
      <c r="G71" s="31">
        <f t="shared" si="11"/>
        <v>0.80666884335972566</v>
      </c>
      <c r="H71" s="12"/>
      <c r="I71" s="39"/>
      <c r="J71" s="39"/>
      <c r="K71" s="13"/>
      <c r="O71" s="13"/>
    </row>
    <row r="72" spans="1:16" s="1" customFormat="1" x14ac:dyDescent="0.2">
      <c r="A72" s="80" t="s">
        <v>16</v>
      </c>
      <c r="B72" s="52" t="s">
        <v>24</v>
      </c>
      <c r="C72" s="53" t="s">
        <v>24</v>
      </c>
      <c r="D72" s="54" t="s">
        <v>24</v>
      </c>
      <c r="E72" s="55">
        <v>26.353000000000002</v>
      </c>
      <c r="F72" s="30">
        <v>34.292000000000002</v>
      </c>
      <c r="G72" s="31">
        <f t="shared" si="11"/>
        <v>1.3012560239820894</v>
      </c>
      <c r="H72" s="12"/>
      <c r="I72" s="39"/>
      <c r="J72" s="39"/>
      <c r="K72" s="13"/>
      <c r="O72" s="13"/>
    </row>
    <row r="73" spans="1:16" s="1" customFormat="1" ht="13.5" thickBot="1" x14ac:dyDescent="0.25">
      <c r="A73" s="83" t="s">
        <v>17</v>
      </c>
      <c r="B73" s="56" t="s">
        <v>24</v>
      </c>
      <c r="C73" s="57" t="s">
        <v>24</v>
      </c>
      <c r="D73" s="58" t="s">
        <v>24</v>
      </c>
      <c r="E73" s="38" t="s">
        <v>14</v>
      </c>
      <c r="F73" s="36" t="s">
        <v>14</v>
      </c>
      <c r="G73" s="37" t="s">
        <v>14</v>
      </c>
      <c r="H73" s="12"/>
      <c r="I73" s="39"/>
      <c r="J73" s="39"/>
      <c r="K73" s="13"/>
      <c r="O73" s="13"/>
    </row>
    <row r="74" spans="1:16" s="1" customFormat="1" ht="13.5" thickBot="1" x14ac:dyDescent="0.25">
      <c r="B74" s="39"/>
      <c r="C74" s="39"/>
      <c r="D74" s="12"/>
      <c r="E74" s="39"/>
      <c r="F74" s="39"/>
      <c r="G74" s="39"/>
      <c r="H74" s="12"/>
      <c r="I74" s="39"/>
      <c r="J74" s="39"/>
      <c r="L74" s="13"/>
      <c r="P74" s="13"/>
    </row>
    <row r="75" spans="1:16" s="1" customFormat="1" ht="13.5" thickBot="1" x14ac:dyDescent="0.25">
      <c r="A75" s="40"/>
      <c r="B75" s="90" t="s">
        <v>33</v>
      </c>
      <c r="C75" s="91"/>
      <c r="D75" s="92"/>
      <c r="E75" s="39"/>
      <c r="F75" s="39"/>
      <c r="G75" s="39"/>
      <c r="H75" s="12"/>
      <c r="I75" s="39"/>
      <c r="J75" s="39"/>
      <c r="L75" s="13"/>
      <c r="P75" s="13"/>
    </row>
    <row r="76" spans="1:16" s="1" customFormat="1" ht="26.25" thickBot="1" x14ac:dyDescent="0.25">
      <c r="A76" s="14" t="s">
        <v>4</v>
      </c>
      <c r="B76" s="15" t="s">
        <v>5</v>
      </c>
      <c r="C76" s="17" t="s">
        <v>6</v>
      </c>
      <c r="D76" s="18" t="s">
        <v>7</v>
      </c>
      <c r="E76" s="39"/>
      <c r="F76" s="39"/>
      <c r="G76" s="39"/>
      <c r="H76" s="12"/>
      <c r="I76" s="39"/>
      <c r="J76" s="39"/>
      <c r="L76" s="13"/>
      <c r="P76" s="13"/>
    </row>
    <row r="77" spans="1:16" s="1" customFormat="1" x14ac:dyDescent="0.2">
      <c r="A77" s="27" t="s">
        <v>8</v>
      </c>
      <c r="B77" s="22">
        <v>149.02600000000001</v>
      </c>
      <c r="C77" s="25">
        <v>825.59299999999996</v>
      </c>
      <c r="D77" s="26">
        <f>C77/B77</f>
        <v>5.5399259189671595</v>
      </c>
      <c r="E77" s="39"/>
      <c r="F77" s="93"/>
      <c r="G77" s="39"/>
      <c r="H77" s="12"/>
      <c r="I77" s="39"/>
      <c r="J77" s="39"/>
      <c r="L77" s="13"/>
      <c r="P77" s="13"/>
    </row>
    <row r="78" spans="1:16" s="1" customFormat="1" x14ac:dyDescent="0.2">
      <c r="A78" s="27" t="s">
        <v>9</v>
      </c>
      <c r="B78" s="28" t="s">
        <v>14</v>
      </c>
      <c r="C78" s="30" t="s">
        <v>14</v>
      </c>
      <c r="D78" s="31" t="s">
        <v>14</v>
      </c>
      <c r="E78" s="39"/>
      <c r="F78" s="39"/>
      <c r="G78" s="39"/>
      <c r="H78" s="12"/>
      <c r="I78" s="39"/>
      <c r="J78" s="39"/>
      <c r="L78" s="13"/>
      <c r="P78" s="13"/>
    </row>
    <row r="79" spans="1:16" s="1" customFormat="1" x14ac:dyDescent="0.2">
      <c r="A79" s="27" t="s">
        <v>10</v>
      </c>
      <c r="B79" s="28" t="s">
        <v>14</v>
      </c>
      <c r="C79" s="30" t="s">
        <v>14</v>
      </c>
      <c r="D79" s="31" t="s">
        <v>14</v>
      </c>
      <c r="E79" s="39"/>
      <c r="F79" s="39"/>
      <c r="G79" s="39"/>
      <c r="H79" s="12"/>
      <c r="I79" s="39"/>
      <c r="J79" s="39"/>
      <c r="L79" s="13"/>
      <c r="P79" s="13"/>
    </row>
    <row r="80" spans="1:16" s="1" customFormat="1" x14ac:dyDescent="0.2">
      <c r="A80" s="27" t="s">
        <v>11</v>
      </c>
      <c r="B80" s="28">
        <v>70.06</v>
      </c>
      <c r="C80" s="30">
        <v>135.017</v>
      </c>
      <c r="D80" s="31">
        <f t="shared" ref="D80" si="12">C80/B80</f>
        <v>1.9271624322009704</v>
      </c>
      <c r="E80" s="39"/>
      <c r="F80" s="39"/>
      <c r="G80" s="39"/>
      <c r="H80" s="12"/>
      <c r="I80" s="39"/>
      <c r="J80" s="39"/>
      <c r="L80" s="13"/>
      <c r="P80" s="13"/>
    </row>
    <row r="81" spans="1:16" s="1" customFormat="1" x14ac:dyDescent="0.2">
      <c r="A81" s="27" t="s">
        <v>12</v>
      </c>
      <c r="B81" s="28" t="s">
        <v>14</v>
      </c>
      <c r="C81" s="30" t="s">
        <v>14</v>
      </c>
      <c r="D81" s="31" t="s">
        <v>14</v>
      </c>
      <c r="E81" s="39"/>
      <c r="F81" s="39"/>
      <c r="G81" s="39"/>
      <c r="H81" s="12"/>
      <c r="I81" s="39"/>
      <c r="J81" s="39"/>
      <c r="L81" s="13"/>
      <c r="P81" s="13"/>
    </row>
    <row r="82" spans="1:16" s="1" customFormat="1" x14ac:dyDescent="0.2">
      <c r="A82" s="27" t="s">
        <v>13</v>
      </c>
      <c r="B82" s="28" t="s">
        <v>14</v>
      </c>
      <c r="C82" s="30" t="s">
        <v>14</v>
      </c>
      <c r="D82" s="31" t="s">
        <v>14</v>
      </c>
      <c r="E82" s="39"/>
      <c r="F82" s="39"/>
      <c r="G82" s="39"/>
      <c r="H82" s="12"/>
      <c r="I82" s="39"/>
      <c r="J82" s="39"/>
      <c r="L82" s="13"/>
      <c r="P82" s="13"/>
    </row>
    <row r="83" spans="1:16" s="1" customFormat="1" x14ac:dyDescent="0.2">
      <c r="A83" s="27" t="s">
        <v>15</v>
      </c>
      <c r="B83" s="52" t="s">
        <v>24</v>
      </c>
      <c r="C83" s="53" t="s">
        <v>24</v>
      </c>
      <c r="D83" s="54" t="s">
        <v>24</v>
      </c>
      <c r="E83" s="39"/>
      <c r="F83" s="39"/>
      <c r="G83" s="39"/>
      <c r="H83" s="12"/>
      <c r="I83" s="39"/>
      <c r="J83" s="39"/>
      <c r="L83" s="13"/>
      <c r="P83" s="13"/>
    </row>
    <row r="84" spans="1:16" s="1" customFormat="1" x14ac:dyDescent="0.2">
      <c r="A84" s="27" t="s">
        <v>16</v>
      </c>
      <c r="B84" s="28" t="s">
        <v>14</v>
      </c>
      <c r="C84" s="30" t="s">
        <v>14</v>
      </c>
      <c r="D84" s="31" t="s">
        <v>14</v>
      </c>
      <c r="E84" s="39"/>
      <c r="F84" s="39"/>
      <c r="G84" s="39"/>
      <c r="H84" s="12"/>
      <c r="I84" s="39"/>
      <c r="J84" s="39"/>
      <c r="L84" s="13"/>
      <c r="P84" s="13"/>
    </row>
    <row r="85" spans="1:16" s="1" customFormat="1" ht="13.5" thickBot="1" x14ac:dyDescent="0.25">
      <c r="A85" s="33" t="s">
        <v>17</v>
      </c>
      <c r="B85" s="56" t="s">
        <v>24</v>
      </c>
      <c r="C85" s="57" t="s">
        <v>24</v>
      </c>
      <c r="D85" s="58" t="s">
        <v>24</v>
      </c>
      <c r="E85" s="39"/>
      <c r="F85" s="39"/>
      <c r="G85" s="39"/>
      <c r="H85" s="12"/>
      <c r="I85" s="39"/>
      <c r="J85" s="39"/>
      <c r="L85" s="13"/>
      <c r="P85" s="13"/>
    </row>
    <row r="86" spans="1:16" s="1" customFormat="1" x14ac:dyDescent="0.2">
      <c r="B86" s="39"/>
      <c r="C86" s="39"/>
      <c r="D86" s="12"/>
      <c r="E86" s="39"/>
      <c r="F86" s="39"/>
      <c r="G86" s="39"/>
      <c r="H86" s="12"/>
      <c r="I86" s="39"/>
      <c r="J86" s="39"/>
      <c r="L86" s="13"/>
      <c r="P86" s="13"/>
    </row>
    <row r="87" spans="1:16" s="1" customFormat="1" x14ac:dyDescent="0.2">
      <c r="B87" s="39"/>
      <c r="C87" s="39"/>
      <c r="D87" s="12"/>
      <c r="E87" s="39"/>
      <c r="F87" s="39"/>
      <c r="G87" s="39"/>
      <c r="H87" s="12"/>
      <c r="I87" s="39"/>
      <c r="J87" s="39"/>
      <c r="L87" s="13"/>
      <c r="P87" s="13"/>
    </row>
    <row r="88" spans="1:16" s="1" customFormat="1" x14ac:dyDescent="0.2">
      <c r="B88" s="39"/>
      <c r="C88" s="39"/>
      <c r="D88" s="12"/>
      <c r="E88" s="39"/>
      <c r="F88" s="39"/>
      <c r="G88" s="39"/>
      <c r="H88" s="12"/>
      <c r="I88" s="39"/>
      <c r="J88" s="39"/>
      <c r="L88" s="13"/>
      <c r="P88" s="13"/>
    </row>
    <row r="89" spans="1:16" s="1" customFormat="1" x14ac:dyDescent="0.2">
      <c r="B89" s="39"/>
      <c r="C89" s="39"/>
      <c r="D89" s="12"/>
      <c r="E89" s="39"/>
      <c r="F89" s="39"/>
      <c r="G89" s="39"/>
      <c r="H89" s="12"/>
      <c r="I89" s="39"/>
      <c r="J89" s="39"/>
      <c r="L89" s="13"/>
      <c r="P89" s="13"/>
    </row>
    <row r="90" spans="1:16" s="1" customFormat="1" x14ac:dyDescent="0.2">
      <c r="B90" s="39"/>
      <c r="C90" s="39"/>
      <c r="D90" s="12"/>
      <c r="E90" s="39"/>
      <c r="F90" s="39"/>
      <c r="G90" s="39"/>
      <c r="H90" s="12"/>
      <c r="I90" s="39"/>
      <c r="J90" s="39"/>
      <c r="L90" s="13"/>
      <c r="P90" s="13"/>
    </row>
    <row r="91" spans="1:16" s="1" customFormat="1" x14ac:dyDescent="0.2">
      <c r="B91" s="39"/>
      <c r="C91" s="39"/>
      <c r="D91" s="12"/>
      <c r="E91" s="39"/>
      <c r="F91" s="39"/>
      <c r="G91" s="39"/>
      <c r="H91" s="12"/>
      <c r="I91" s="39"/>
      <c r="J91" s="39"/>
      <c r="L91" s="13"/>
      <c r="P91" s="13"/>
    </row>
    <row r="92" spans="1:16" s="1" customFormat="1" x14ac:dyDescent="0.2">
      <c r="B92" s="39"/>
      <c r="C92" s="39"/>
      <c r="D92" s="12"/>
      <c r="E92" s="39"/>
      <c r="F92" s="39"/>
      <c r="G92" s="39"/>
      <c r="H92" s="12"/>
      <c r="I92" s="39"/>
      <c r="J92" s="39"/>
      <c r="L92" s="13"/>
      <c r="P92" s="13"/>
    </row>
    <row r="93" spans="1:16" s="1" customFormat="1" x14ac:dyDescent="0.2">
      <c r="B93" s="39"/>
      <c r="C93" s="39"/>
      <c r="D93" s="12"/>
      <c r="E93" s="39"/>
      <c r="F93" s="39"/>
      <c r="G93" s="39"/>
      <c r="H93" s="12"/>
      <c r="I93" s="39"/>
      <c r="J93" s="39"/>
      <c r="L93" s="13"/>
      <c r="P93" s="13"/>
    </row>
    <row r="94" spans="1:16" s="1" customFormat="1" x14ac:dyDescent="0.2">
      <c r="B94" s="39"/>
      <c r="C94" s="39"/>
      <c r="D94" s="12"/>
      <c r="E94" s="39"/>
      <c r="F94" s="39"/>
      <c r="G94" s="39"/>
      <c r="H94" s="12"/>
      <c r="I94" s="39"/>
      <c r="J94" s="39"/>
      <c r="L94" s="13"/>
      <c r="P94" s="13"/>
    </row>
    <row r="95" spans="1:16" s="1" customFormat="1" x14ac:dyDescent="0.2">
      <c r="B95" s="39"/>
      <c r="C95" s="39"/>
      <c r="D95" s="12"/>
      <c r="E95" s="39"/>
      <c r="F95" s="39"/>
      <c r="G95" s="39"/>
      <c r="H95" s="12"/>
      <c r="I95" s="39"/>
      <c r="J95" s="39"/>
      <c r="L95" s="13"/>
      <c r="P95" s="13"/>
    </row>
    <row r="96" spans="1:16" s="1" customFormat="1" x14ac:dyDescent="0.2">
      <c r="B96" s="39"/>
      <c r="C96" s="39"/>
      <c r="D96" s="12"/>
      <c r="E96" s="39"/>
      <c r="F96" s="39"/>
      <c r="G96" s="39"/>
      <c r="H96" s="12"/>
      <c r="I96" s="39"/>
      <c r="J96" s="39"/>
      <c r="L96" s="13"/>
      <c r="P96" s="13"/>
    </row>
    <row r="97" spans="2:16" s="1" customFormat="1" x14ac:dyDescent="0.2">
      <c r="B97" s="39"/>
      <c r="C97" s="39"/>
      <c r="D97" s="12"/>
      <c r="E97" s="39"/>
      <c r="F97" s="39"/>
      <c r="G97" s="39"/>
      <c r="H97" s="12"/>
      <c r="I97" s="39"/>
      <c r="J97" s="39"/>
      <c r="L97" s="13"/>
      <c r="P97" s="13"/>
    </row>
    <row r="98" spans="2:16" s="1" customFormat="1" x14ac:dyDescent="0.2">
      <c r="B98" s="39"/>
      <c r="C98" s="39"/>
      <c r="D98" s="12"/>
      <c r="E98" s="39"/>
      <c r="F98" s="39"/>
      <c r="G98" s="39"/>
      <c r="H98" s="12"/>
      <c r="I98" s="39"/>
      <c r="J98" s="39"/>
      <c r="L98" s="13"/>
      <c r="P98" s="13"/>
    </row>
    <row r="99" spans="2:16" s="1" customFormat="1" x14ac:dyDescent="0.2">
      <c r="B99" s="39"/>
      <c r="C99" s="39"/>
      <c r="D99" s="12"/>
      <c r="E99" s="39"/>
      <c r="F99" s="39"/>
      <c r="G99" s="39"/>
      <c r="H99" s="12"/>
      <c r="I99" s="39"/>
      <c r="J99" s="39"/>
      <c r="L99" s="13"/>
      <c r="P99" s="13"/>
    </row>
    <row r="100" spans="2:16" s="1" customFormat="1" x14ac:dyDescent="0.2">
      <c r="B100" s="39"/>
      <c r="C100" s="39"/>
      <c r="D100" s="12"/>
      <c r="E100" s="39"/>
      <c r="F100" s="39"/>
      <c r="G100" s="39"/>
      <c r="H100" s="12"/>
      <c r="I100" s="39"/>
      <c r="J100" s="39"/>
      <c r="L100" s="13"/>
      <c r="P100" s="13"/>
    </row>
    <row r="101" spans="2:16" s="1" customFormat="1" x14ac:dyDescent="0.2">
      <c r="B101" s="39"/>
      <c r="C101" s="39"/>
      <c r="D101" s="12"/>
      <c r="E101" s="39"/>
      <c r="F101" s="39"/>
      <c r="G101" s="39"/>
      <c r="H101" s="12"/>
      <c r="I101" s="39"/>
      <c r="J101" s="39"/>
      <c r="L101" s="13"/>
      <c r="P101" s="13"/>
    </row>
    <row r="102" spans="2:16" s="1" customFormat="1" x14ac:dyDescent="0.2">
      <c r="B102" s="39"/>
      <c r="C102" s="39"/>
      <c r="D102" s="12"/>
      <c r="E102" s="39"/>
      <c r="F102" s="39"/>
      <c r="G102" s="39"/>
      <c r="H102" s="12"/>
      <c r="I102" s="39"/>
      <c r="J102" s="39"/>
      <c r="L102" s="13"/>
      <c r="P102" s="13"/>
    </row>
    <row r="103" spans="2:16" s="1" customFormat="1" x14ac:dyDescent="0.2">
      <c r="B103" s="39"/>
      <c r="C103" s="39"/>
      <c r="D103" s="12"/>
      <c r="E103" s="39"/>
      <c r="F103" s="39"/>
      <c r="G103" s="39"/>
      <c r="H103" s="12"/>
      <c r="I103" s="39"/>
      <c r="J103" s="39"/>
      <c r="L103" s="13"/>
      <c r="P103" s="13"/>
    </row>
    <row r="104" spans="2:16" s="1" customFormat="1" x14ac:dyDescent="0.2">
      <c r="B104" s="39"/>
      <c r="C104" s="39"/>
      <c r="D104" s="12"/>
      <c r="E104" s="39"/>
      <c r="F104" s="39"/>
      <c r="G104" s="39"/>
      <c r="H104" s="12"/>
      <c r="I104" s="39"/>
      <c r="J104" s="39"/>
      <c r="L104" s="13"/>
      <c r="P104" s="13"/>
    </row>
    <row r="105" spans="2:16" s="1" customFormat="1" x14ac:dyDescent="0.2">
      <c r="B105" s="39"/>
      <c r="C105" s="39"/>
      <c r="D105" s="12"/>
      <c r="E105" s="39"/>
      <c r="F105" s="39"/>
      <c r="G105" s="39"/>
      <c r="H105" s="12"/>
      <c r="I105" s="39"/>
      <c r="J105" s="39"/>
      <c r="L105" s="13"/>
      <c r="P105" s="13"/>
    </row>
    <row r="106" spans="2:16" s="1" customFormat="1" x14ac:dyDescent="0.2">
      <c r="B106" s="39"/>
      <c r="C106" s="39"/>
      <c r="D106" s="12"/>
      <c r="E106" s="39"/>
      <c r="F106" s="39"/>
      <c r="G106" s="39"/>
      <c r="H106" s="12"/>
      <c r="I106" s="39"/>
      <c r="J106" s="39"/>
      <c r="L106" s="13"/>
      <c r="P106" s="13"/>
    </row>
    <row r="107" spans="2:16" s="1" customFormat="1" x14ac:dyDescent="0.2">
      <c r="B107" s="39"/>
      <c r="C107" s="39"/>
      <c r="D107" s="12"/>
      <c r="E107" s="39"/>
      <c r="F107" s="39"/>
      <c r="G107" s="39"/>
      <c r="H107" s="12"/>
      <c r="I107" s="39"/>
      <c r="J107" s="39"/>
      <c r="L107" s="13"/>
      <c r="P107" s="13"/>
    </row>
    <row r="108" spans="2:16" s="1" customFormat="1" x14ac:dyDescent="0.2">
      <c r="B108" s="39"/>
      <c r="C108" s="39"/>
      <c r="D108" s="12"/>
      <c r="E108" s="39"/>
      <c r="F108" s="39"/>
      <c r="G108" s="39"/>
      <c r="H108" s="12"/>
      <c r="I108" s="39"/>
      <c r="J108" s="39"/>
      <c r="L108" s="13"/>
      <c r="P108" s="13"/>
    </row>
    <row r="109" spans="2:16" s="1" customFormat="1" x14ac:dyDescent="0.2">
      <c r="B109" s="39"/>
      <c r="C109" s="39"/>
      <c r="D109" s="12"/>
      <c r="E109" s="39"/>
      <c r="F109" s="39"/>
      <c r="G109" s="39"/>
      <c r="H109" s="12"/>
      <c r="I109" s="39"/>
      <c r="J109" s="39"/>
      <c r="L109" s="13"/>
      <c r="P109" s="13"/>
    </row>
    <row r="110" spans="2:16" s="1" customFormat="1" x14ac:dyDescent="0.2">
      <c r="B110" s="39"/>
      <c r="C110" s="39"/>
      <c r="D110" s="12"/>
      <c r="E110" s="39"/>
      <c r="F110" s="39"/>
      <c r="G110" s="39"/>
      <c r="H110" s="12"/>
      <c r="I110" s="39"/>
      <c r="J110" s="39"/>
      <c r="L110" s="13"/>
      <c r="P110" s="13"/>
    </row>
    <row r="111" spans="2:16" s="1" customFormat="1" x14ac:dyDescent="0.2">
      <c r="B111" s="39"/>
      <c r="C111" s="39"/>
      <c r="D111" s="12"/>
      <c r="E111" s="39"/>
      <c r="F111" s="39"/>
      <c r="G111" s="39"/>
      <c r="H111" s="12"/>
      <c r="I111" s="39"/>
      <c r="J111" s="39"/>
      <c r="L111" s="13"/>
      <c r="P111" s="13"/>
    </row>
    <row r="112" spans="2:16" s="1" customFormat="1" x14ac:dyDescent="0.2">
      <c r="B112" s="39"/>
      <c r="C112" s="39"/>
      <c r="D112" s="12"/>
      <c r="E112" s="39"/>
      <c r="F112" s="39"/>
      <c r="G112" s="39"/>
      <c r="H112" s="12"/>
      <c r="I112" s="39"/>
      <c r="J112" s="39"/>
      <c r="L112" s="13"/>
      <c r="P112" s="13"/>
    </row>
    <row r="113" spans="2:16" s="1" customFormat="1" x14ac:dyDescent="0.2">
      <c r="B113" s="39"/>
      <c r="C113" s="39"/>
      <c r="D113" s="12"/>
      <c r="E113" s="39"/>
      <c r="F113" s="39"/>
      <c r="G113" s="39"/>
      <c r="H113" s="12"/>
      <c r="I113" s="39"/>
      <c r="J113" s="39"/>
      <c r="L113" s="13"/>
      <c r="P113" s="13"/>
    </row>
    <row r="114" spans="2:16" s="1" customFormat="1" x14ac:dyDescent="0.2">
      <c r="B114" s="39"/>
      <c r="C114" s="39"/>
      <c r="D114" s="12"/>
      <c r="E114" s="39"/>
      <c r="F114" s="39"/>
      <c r="G114" s="39"/>
      <c r="H114" s="12"/>
      <c r="I114" s="39"/>
      <c r="J114" s="39"/>
      <c r="L114" s="13"/>
      <c r="P114" s="13"/>
    </row>
    <row r="115" spans="2:16" s="1" customFormat="1" x14ac:dyDescent="0.2">
      <c r="B115" s="39"/>
      <c r="C115" s="39"/>
      <c r="D115" s="12"/>
      <c r="E115" s="39"/>
      <c r="F115" s="39"/>
      <c r="G115" s="39"/>
      <c r="H115" s="12"/>
      <c r="I115" s="39"/>
      <c r="J115" s="39"/>
      <c r="L115" s="13"/>
      <c r="P115" s="13"/>
    </row>
    <row r="116" spans="2:16" s="1" customFormat="1" x14ac:dyDescent="0.2">
      <c r="B116" s="39"/>
      <c r="C116" s="39"/>
      <c r="D116" s="12"/>
      <c r="E116" s="39"/>
      <c r="F116" s="39"/>
      <c r="G116" s="39"/>
      <c r="H116" s="12"/>
      <c r="I116" s="39"/>
      <c r="J116" s="39"/>
      <c r="L116" s="13"/>
      <c r="P116" s="13"/>
    </row>
    <row r="117" spans="2:16" s="1" customFormat="1" x14ac:dyDescent="0.2">
      <c r="B117" s="39"/>
      <c r="C117" s="39"/>
      <c r="D117" s="12"/>
      <c r="E117" s="39"/>
      <c r="F117" s="39"/>
      <c r="G117" s="39"/>
      <c r="H117" s="12"/>
      <c r="I117" s="39"/>
      <c r="J117" s="39"/>
      <c r="L117" s="13"/>
      <c r="P117" s="13"/>
    </row>
    <row r="118" spans="2:16" s="1" customFormat="1" x14ac:dyDescent="0.2">
      <c r="B118" s="39"/>
      <c r="C118" s="39"/>
      <c r="D118" s="12"/>
      <c r="E118" s="39"/>
      <c r="F118" s="39"/>
      <c r="G118" s="39"/>
      <c r="H118" s="12"/>
      <c r="I118" s="39"/>
      <c r="J118" s="39"/>
      <c r="L118" s="13"/>
      <c r="P118" s="13"/>
    </row>
    <row r="119" spans="2:16" s="1" customFormat="1" x14ac:dyDescent="0.2">
      <c r="B119" s="39"/>
      <c r="C119" s="39"/>
      <c r="D119" s="12"/>
      <c r="E119" s="39"/>
      <c r="F119" s="39"/>
      <c r="G119" s="39"/>
      <c r="H119" s="12"/>
      <c r="I119" s="39"/>
      <c r="J119" s="39"/>
      <c r="L119" s="13"/>
      <c r="P119" s="13"/>
    </row>
    <row r="120" spans="2:16" s="1" customFormat="1" x14ac:dyDescent="0.2">
      <c r="B120" s="39"/>
      <c r="C120" s="39"/>
      <c r="D120" s="12"/>
      <c r="E120" s="39"/>
      <c r="F120" s="39"/>
      <c r="G120" s="39"/>
      <c r="H120" s="12"/>
      <c r="I120" s="39"/>
      <c r="J120" s="39"/>
      <c r="L120" s="13"/>
      <c r="P120" s="13"/>
    </row>
    <row r="121" spans="2:16" s="1" customFormat="1" x14ac:dyDescent="0.2">
      <c r="B121" s="39"/>
      <c r="C121" s="39"/>
      <c r="D121" s="12"/>
      <c r="E121" s="39"/>
      <c r="F121" s="39"/>
      <c r="G121" s="39"/>
      <c r="H121" s="12"/>
      <c r="I121" s="39"/>
      <c r="J121" s="39"/>
      <c r="L121" s="13"/>
      <c r="P121" s="13"/>
    </row>
    <row r="122" spans="2:16" s="1" customFormat="1" x14ac:dyDescent="0.2">
      <c r="B122" s="39"/>
      <c r="C122" s="39"/>
      <c r="D122" s="12"/>
      <c r="E122" s="39"/>
      <c r="F122" s="39"/>
      <c r="G122" s="39"/>
      <c r="H122" s="12"/>
      <c r="I122" s="39"/>
      <c r="J122" s="39"/>
      <c r="L122" s="13"/>
      <c r="P122" s="13"/>
    </row>
    <row r="123" spans="2:16" s="1" customFormat="1" x14ac:dyDescent="0.2">
      <c r="B123" s="39"/>
      <c r="C123" s="39"/>
      <c r="D123" s="12"/>
      <c r="E123" s="39"/>
      <c r="F123" s="39"/>
      <c r="G123" s="39"/>
      <c r="H123" s="12"/>
      <c r="I123" s="39"/>
      <c r="J123" s="39"/>
      <c r="L123" s="13"/>
      <c r="P123" s="13"/>
    </row>
    <row r="124" spans="2:16" s="1" customFormat="1" x14ac:dyDescent="0.2">
      <c r="B124" s="39"/>
      <c r="C124" s="39"/>
      <c r="D124" s="12"/>
      <c r="E124" s="39"/>
      <c r="F124" s="39"/>
      <c r="G124" s="39"/>
      <c r="H124" s="12"/>
      <c r="I124" s="39"/>
      <c r="J124" s="39"/>
      <c r="L124" s="13"/>
      <c r="P124" s="13"/>
    </row>
    <row r="125" spans="2:16" s="1" customFormat="1" x14ac:dyDescent="0.2">
      <c r="B125" s="39"/>
      <c r="C125" s="39"/>
      <c r="D125" s="12"/>
      <c r="E125" s="39"/>
      <c r="F125" s="39"/>
      <c r="G125" s="39"/>
      <c r="H125" s="12"/>
      <c r="I125" s="39"/>
      <c r="J125" s="39"/>
      <c r="L125" s="13"/>
      <c r="P125" s="13"/>
    </row>
    <row r="126" spans="2:16" s="1" customFormat="1" x14ac:dyDescent="0.2">
      <c r="B126" s="39"/>
      <c r="C126" s="39"/>
      <c r="D126" s="12"/>
      <c r="E126" s="39"/>
      <c r="F126" s="39"/>
      <c r="G126" s="39"/>
      <c r="H126" s="12"/>
      <c r="I126" s="39"/>
      <c r="J126" s="39"/>
      <c r="L126" s="13"/>
      <c r="P126" s="13"/>
    </row>
    <row r="127" spans="2:16" s="1" customFormat="1" x14ac:dyDescent="0.2">
      <c r="B127" s="39"/>
      <c r="C127" s="39"/>
      <c r="D127" s="12"/>
      <c r="E127" s="39"/>
      <c r="F127" s="39"/>
      <c r="G127" s="39"/>
      <c r="H127" s="12"/>
      <c r="I127" s="39"/>
      <c r="J127" s="39"/>
      <c r="L127" s="13"/>
      <c r="P127" s="13"/>
    </row>
    <row r="128" spans="2:16" s="1" customFormat="1" x14ac:dyDescent="0.2">
      <c r="B128" s="39"/>
      <c r="C128" s="39"/>
      <c r="D128" s="12"/>
      <c r="E128" s="39"/>
      <c r="F128" s="39"/>
      <c r="G128" s="39"/>
      <c r="H128" s="12"/>
      <c r="I128" s="39"/>
      <c r="J128" s="39"/>
      <c r="L128" s="13"/>
      <c r="P128" s="13"/>
    </row>
    <row r="129" spans="2:16" s="1" customFormat="1" x14ac:dyDescent="0.2">
      <c r="B129" s="39"/>
      <c r="C129" s="39"/>
      <c r="D129" s="12"/>
      <c r="E129" s="39"/>
      <c r="F129" s="39"/>
      <c r="G129" s="39"/>
      <c r="H129" s="12"/>
      <c r="I129" s="39"/>
      <c r="J129" s="39"/>
      <c r="L129" s="13"/>
      <c r="P129" s="13"/>
    </row>
    <row r="130" spans="2:16" s="1" customFormat="1" x14ac:dyDescent="0.2">
      <c r="B130" s="39"/>
      <c r="C130" s="39"/>
      <c r="D130" s="12"/>
      <c r="E130" s="39"/>
      <c r="F130" s="39"/>
      <c r="G130" s="39"/>
      <c r="H130" s="12"/>
      <c r="I130" s="39"/>
      <c r="J130" s="39"/>
      <c r="L130" s="13"/>
      <c r="P130" s="13"/>
    </row>
    <row r="131" spans="2:16" s="1" customFormat="1" x14ac:dyDescent="0.2">
      <c r="B131" s="39"/>
      <c r="C131" s="39"/>
      <c r="D131" s="12"/>
      <c r="E131" s="39"/>
      <c r="F131" s="39"/>
      <c r="G131" s="39"/>
      <c r="H131" s="12"/>
      <c r="I131" s="39"/>
      <c r="J131" s="39"/>
      <c r="L131" s="13"/>
      <c r="P131" s="13"/>
    </row>
    <row r="132" spans="2:16" s="1" customFormat="1" x14ac:dyDescent="0.2">
      <c r="B132" s="39"/>
      <c r="C132" s="39"/>
      <c r="D132" s="12"/>
      <c r="E132" s="39"/>
      <c r="F132" s="39"/>
      <c r="G132" s="39"/>
      <c r="H132" s="12"/>
      <c r="I132" s="39"/>
      <c r="J132" s="39"/>
      <c r="L132" s="13"/>
      <c r="P132" s="13"/>
    </row>
    <row r="133" spans="2:16" s="1" customFormat="1" x14ac:dyDescent="0.2">
      <c r="B133" s="39"/>
      <c r="C133" s="39"/>
      <c r="D133" s="12"/>
      <c r="E133" s="39"/>
      <c r="F133" s="39"/>
      <c r="G133" s="39"/>
      <c r="H133" s="12"/>
      <c r="I133" s="39"/>
      <c r="J133" s="39"/>
      <c r="L133" s="13"/>
      <c r="P133" s="13"/>
    </row>
    <row r="134" spans="2:16" s="1" customFormat="1" x14ac:dyDescent="0.2">
      <c r="B134" s="39"/>
      <c r="C134" s="39"/>
      <c r="D134" s="12"/>
      <c r="E134" s="39"/>
      <c r="F134" s="39"/>
      <c r="G134" s="39"/>
      <c r="H134" s="12"/>
      <c r="I134" s="39"/>
      <c r="J134" s="39"/>
      <c r="L134" s="13"/>
      <c r="P134" s="13"/>
    </row>
    <row r="135" spans="2:16" s="1" customFormat="1" x14ac:dyDescent="0.2">
      <c r="B135" s="39"/>
      <c r="C135" s="39"/>
      <c r="D135" s="12"/>
      <c r="E135" s="39"/>
      <c r="F135" s="39"/>
      <c r="G135" s="39"/>
      <c r="H135" s="12"/>
      <c r="I135" s="39"/>
      <c r="J135" s="39"/>
      <c r="L135" s="13"/>
      <c r="P135" s="13"/>
    </row>
    <row r="136" spans="2:16" s="1" customFormat="1" x14ac:dyDescent="0.2">
      <c r="B136" s="39"/>
      <c r="C136" s="39"/>
      <c r="D136" s="12"/>
      <c r="E136" s="39"/>
      <c r="F136" s="39"/>
      <c r="G136" s="39"/>
      <c r="H136" s="12"/>
      <c r="I136" s="39"/>
      <c r="J136" s="39"/>
      <c r="L136" s="13"/>
      <c r="P136" s="13"/>
    </row>
    <row r="137" spans="2:16" s="1" customFormat="1" x14ac:dyDescent="0.2">
      <c r="B137" s="39"/>
      <c r="C137" s="39"/>
      <c r="D137" s="12"/>
      <c r="E137" s="39"/>
      <c r="F137" s="39"/>
      <c r="G137" s="39"/>
      <c r="H137" s="12"/>
      <c r="I137" s="39"/>
      <c r="J137" s="39"/>
      <c r="L137" s="13"/>
      <c r="P137" s="13"/>
    </row>
    <row r="138" spans="2:16" s="1" customFormat="1" x14ac:dyDescent="0.2">
      <c r="B138" s="39"/>
      <c r="C138" s="39"/>
      <c r="D138" s="12"/>
      <c r="E138" s="39"/>
      <c r="F138" s="39"/>
      <c r="G138" s="39"/>
      <c r="H138" s="12"/>
      <c r="I138" s="39"/>
      <c r="J138" s="39"/>
      <c r="L138" s="13"/>
      <c r="P138" s="13"/>
    </row>
    <row r="139" spans="2:16" s="1" customFormat="1" x14ac:dyDescent="0.2">
      <c r="B139" s="39"/>
      <c r="C139" s="39"/>
      <c r="D139" s="12"/>
      <c r="E139" s="39"/>
      <c r="F139" s="39"/>
      <c r="G139" s="39"/>
      <c r="H139" s="12"/>
      <c r="I139" s="39"/>
      <c r="J139" s="39"/>
      <c r="L139" s="13"/>
      <c r="P139" s="13"/>
    </row>
    <row r="140" spans="2:16" s="1" customFormat="1" x14ac:dyDescent="0.2">
      <c r="B140" s="39"/>
      <c r="C140" s="39"/>
      <c r="D140" s="12"/>
      <c r="E140" s="39"/>
      <c r="F140" s="39"/>
      <c r="G140" s="39"/>
      <c r="H140" s="12"/>
      <c r="I140" s="39"/>
      <c r="J140" s="39"/>
      <c r="L140" s="13"/>
      <c r="P140" s="13"/>
    </row>
    <row r="141" spans="2:16" s="1" customFormat="1" x14ac:dyDescent="0.2">
      <c r="B141" s="39"/>
      <c r="C141" s="39"/>
      <c r="D141" s="12"/>
      <c r="E141" s="39"/>
      <c r="F141" s="39"/>
      <c r="G141" s="39"/>
      <c r="H141" s="12"/>
      <c r="I141" s="39"/>
      <c r="J141" s="39"/>
      <c r="L141" s="13"/>
      <c r="P141" s="13"/>
    </row>
    <row r="142" spans="2:16" s="1" customFormat="1" x14ac:dyDescent="0.2">
      <c r="B142" s="39"/>
      <c r="C142" s="39"/>
      <c r="D142" s="12"/>
      <c r="E142" s="39"/>
      <c r="F142" s="39"/>
      <c r="G142" s="39"/>
      <c r="H142" s="12"/>
      <c r="I142" s="39"/>
      <c r="J142" s="39"/>
      <c r="L142" s="13"/>
      <c r="P142" s="13"/>
    </row>
    <row r="143" spans="2:16" s="1" customFormat="1" x14ac:dyDescent="0.2">
      <c r="B143" s="39"/>
      <c r="C143" s="39"/>
      <c r="D143" s="12"/>
      <c r="E143" s="39"/>
      <c r="F143" s="39"/>
      <c r="G143" s="39"/>
      <c r="H143" s="12"/>
      <c r="I143" s="39"/>
      <c r="J143" s="39"/>
      <c r="L143" s="13"/>
      <c r="P143" s="13"/>
    </row>
    <row r="144" spans="2:16" s="1" customFormat="1" x14ac:dyDescent="0.2">
      <c r="B144" s="39"/>
      <c r="C144" s="39"/>
      <c r="D144" s="12"/>
      <c r="E144" s="39"/>
      <c r="F144" s="39"/>
      <c r="G144" s="39"/>
      <c r="H144" s="12"/>
      <c r="I144" s="39"/>
      <c r="J144" s="39"/>
      <c r="L144" s="13"/>
      <c r="P144" s="13"/>
    </row>
    <row r="145" spans="2:16" s="1" customFormat="1" x14ac:dyDescent="0.2">
      <c r="B145" s="39"/>
      <c r="C145" s="39"/>
      <c r="D145" s="12"/>
      <c r="E145" s="39"/>
      <c r="F145" s="39"/>
      <c r="G145" s="39"/>
      <c r="H145" s="12"/>
      <c r="I145" s="39"/>
      <c r="J145" s="39"/>
      <c r="L145" s="13"/>
      <c r="P145" s="13"/>
    </row>
    <row r="146" spans="2:16" s="1" customFormat="1" x14ac:dyDescent="0.2">
      <c r="B146" s="39"/>
      <c r="C146" s="39"/>
      <c r="D146" s="12"/>
      <c r="E146" s="39"/>
      <c r="F146" s="39"/>
      <c r="G146" s="39"/>
      <c r="H146" s="12"/>
      <c r="I146" s="39"/>
      <c r="J146" s="39"/>
      <c r="L146" s="13"/>
      <c r="P146" s="13"/>
    </row>
    <row r="147" spans="2:16" s="1" customFormat="1" x14ac:dyDescent="0.2">
      <c r="B147" s="39"/>
      <c r="C147" s="39"/>
      <c r="D147" s="12"/>
      <c r="E147" s="39"/>
      <c r="F147" s="39"/>
      <c r="G147" s="39"/>
      <c r="H147" s="12"/>
      <c r="I147" s="39"/>
      <c r="J147" s="39"/>
      <c r="L147" s="13"/>
      <c r="P147" s="13"/>
    </row>
    <row r="148" spans="2:16" s="1" customFormat="1" x14ac:dyDescent="0.2">
      <c r="B148" s="39"/>
      <c r="C148" s="39"/>
      <c r="D148" s="12"/>
      <c r="E148" s="39"/>
      <c r="F148" s="39"/>
      <c r="G148" s="39"/>
      <c r="H148" s="12"/>
      <c r="I148" s="39"/>
      <c r="J148" s="39"/>
      <c r="L148" s="13"/>
      <c r="P148" s="13"/>
    </row>
    <row r="149" spans="2:16" s="1" customFormat="1" x14ac:dyDescent="0.2">
      <c r="B149" s="39"/>
      <c r="C149" s="39"/>
      <c r="D149" s="12"/>
      <c r="E149" s="39"/>
      <c r="F149" s="39"/>
      <c r="G149" s="39"/>
      <c r="H149" s="12"/>
      <c r="I149" s="39"/>
      <c r="J149" s="39"/>
      <c r="L149" s="13"/>
      <c r="P149" s="13"/>
    </row>
    <row r="150" spans="2:16" s="1" customFormat="1" x14ac:dyDescent="0.2">
      <c r="B150" s="39"/>
      <c r="C150" s="39"/>
      <c r="D150" s="12"/>
      <c r="E150" s="39"/>
      <c r="F150" s="39"/>
      <c r="G150" s="39"/>
      <c r="H150" s="12"/>
      <c r="I150" s="39"/>
      <c r="J150" s="39"/>
      <c r="L150" s="13"/>
      <c r="P150" s="13"/>
    </row>
  </sheetData>
  <sheetProtection algorithmName="SHA-512" hashValue="9UWsZbO411Ho+Agh0pHXtYJDkTvugUvBzCEEH5fXENvxvGs4KNlDf844RxgN887NXIQTTIo2MPRRnhKwuq6zmw==" saltValue="rWjD6XQ9z/Bay8y4diGr1A==" spinCount="100000" sheet="1" objects="1" scenarios="1" selectLockedCells="1" selectUnlockedCells="1"/>
  <mergeCells count="18">
    <mergeCell ref="B51:D51"/>
    <mergeCell ref="E51:G51"/>
    <mergeCell ref="H51:J51"/>
    <mergeCell ref="B63:D63"/>
    <mergeCell ref="E63:G63"/>
    <mergeCell ref="B75:D75"/>
    <mergeCell ref="B27:D27"/>
    <mergeCell ref="E27:G27"/>
    <mergeCell ref="H27:J27"/>
    <mergeCell ref="B39:D39"/>
    <mergeCell ref="E39:G39"/>
    <mergeCell ref="H39:J39"/>
    <mergeCell ref="B3:C3"/>
    <mergeCell ref="D3:F3"/>
    <mergeCell ref="G3:I3"/>
    <mergeCell ref="B15:D15"/>
    <mergeCell ref="E15:G15"/>
    <mergeCell ref="H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Produkcia ovocia 2014_dôverné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Zvalová Mária Ing.Mgr.</dc:creator>
  <cp:lastModifiedBy>Zvalová Mária Ing.Mgr.</cp:lastModifiedBy>
  <dcterms:created xsi:type="dcterms:W3CDTF">2023-07-06T11:05:05Z</dcterms:created>
  <dcterms:modified xsi:type="dcterms:W3CDTF">2023-07-06T11:05:47Z</dcterms:modified>
</cp:coreProperties>
</file>