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ODHAD ÚRODY OVOCIA_15_06_2012" sheetId="1" r:id="rId1"/>
  </sheets>
  <definedNames>
    <definedName name="_xlnm.Print_Titles" localSheetId="0">'ODHAD ÚRODY OVOCIA_15_06_2012'!$6:$7</definedName>
  </definedNames>
  <calcPr fullCalcOnLoad="1"/>
</workbook>
</file>

<file path=xl/sharedStrings.xml><?xml version="1.0" encoding="utf-8"?>
<sst xmlns="http://schemas.openxmlformats.org/spreadsheetml/2006/main" count="81" uniqueCount="76">
  <si>
    <t>ODHAD ÚRODY OVOCIA</t>
  </si>
  <si>
    <t>Slovensko spolu</t>
  </si>
  <si>
    <t>O d r o d a</t>
  </si>
  <si>
    <t>Riadok</t>
  </si>
  <si>
    <t>Produkčná plocha</t>
  </si>
  <si>
    <t>(v ha)</t>
  </si>
  <si>
    <t>Celková úroda</t>
  </si>
  <si>
    <t>(v tonách)</t>
  </si>
  <si>
    <t>101. Odhad úrody jabĺk</t>
  </si>
  <si>
    <t>Letné odrody spolu</t>
  </si>
  <si>
    <t>Jesenné odrody spolu</t>
  </si>
  <si>
    <t>Skupina Coxova</t>
  </si>
  <si>
    <t>Gala a klony</t>
  </si>
  <si>
    <t>Šampion</t>
  </si>
  <si>
    <t>Spartan, Mac Intosh</t>
  </si>
  <si>
    <t>Rubín a mutácie</t>
  </si>
  <si>
    <t>Jonagold, Jonagored a klony</t>
  </si>
  <si>
    <t>Idared</t>
  </si>
  <si>
    <t>Golden Delicious a klony</t>
  </si>
  <si>
    <t>Skupina Red Delicious</t>
  </si>
  <si>
    <t>Jonathan</t>
  </si>
  <si>
    <t>Gloster</t>
  </si>
  <si>
    <t>Melrose</t>
  </si>
  <si>
    <t>Ontario</t>
  </si>
  <si>
    <t>Braeburn a klony</t>
  </si>
  <si>
    <t>Fuji a klony</t>
  </si>
  <si>
    <t>Melodie</t>
  </si>
  <si>
    <t>Rubinola</t>
  </si>
  <si>
    <t>Topaz</t>
  </si>
  <si>
    <t>Ostatné rezistentné odrody</t>
  </si>
  <si>
    <t>Ostatné zimné odrody</t>
  </si>
  <si>
    <t>Zimné odrody spolu</t>
  </si>
  <si>
    <t>Jablká spolu</t>
  </si>
  <si>
    <t>102. Odhad úrody hrušiek</t>
  </si>
  <si>
    <t>Clappova</t>
  </si>
  <si>
    <t>Bohemica</t>
  </si>
  <si>
    <t>Boscova</t>
  </si>
  <si>
    <t>Dicolor</t>
  </si>
  <si>
    <t>Erika</t>
  </si>
  <si>
    <t>Konferencia</t>
  </si>
  <si>
    <t>Lucasova</t>
  </si>
  <si>
    <t>Madame Verté</t>
  </si>
  <si>
    <t>Parížanka</t>
  </si>
  <si>
    <t>Wiliamsova</t>
  </si>
  <si>
    <t>Ostatné odrody</t>
  </si>
  <si>
    <t>Hrušky spolu</t>
  </si>
  <si>
    <t>103. Odhad úrody broskýň</t>
  </si>
  <si>
    <t>Redhaven</t>
  </si>
  <si>
    <t>Halehaven</t>
  </si>
  <si>
    <t>Cresthaven</t>
  </si>
  <si>
    <t>Fairhaven</t>
  </si>
  <si>
    <t>Sunhaven</t>
  </si>
  <si>
    <t>Redwin</t>
  </si>
  <si>
    <t>Burbank July Elberta</t>
  </si>
  <si>
    <t>Dixired</t>
  </si>
  <si>
    <t>Flamingo</t>
  </si>
  <si>
    <t>Fénix</t>
  </si>
  <si>
    <t>Luna</t>
  </si>
  <si>
    <t>Radosť</t>
  </si>
  <si>
    <t>Broskyne spolu</t>
  </si>
  <si>
    <t>104. Odhad úrody marhúľ</t>
  </si>
  <si>
    <t>Barbora</t>
  </si>
  <si>
    <t>Karola</t>
  </si>
  <si>
    <t>Maďarská</t>
  </si>
  <si>
    <t>Veľkopavlovická</t>
  </si>
  <si>
    <t>Veecot</t>
  </si>
  <si>
    <t>Vegama</t>
  </si>
  <si>
    <t>Verharda</t>
  </si>
  <si>
    <t>Velbora</t>
  </si>
  <si>
    <t>Veselka</t>
  </si>
  <si>
    <t>Vesna</t>
  </si>
  <si>
    <t>Marhule spolu</t>
  </si>
  <si>
    <t>Za obdobie k:  15.6.2012</t>
  </si>
  <si>
    <t>Odh (MP SR) 1 - 03</t>
  </si>
  <si>
    <t>Dopočet</t>
  </si>
  <si>
    <t>38,766,2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</si>
</sst>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0"/>
    <numFmt numFmtId="173" formatCode="#,##0.000"/>
    <numFmt numFmtId="174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74" fontId="1" fillId="33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172" fontId="1" fillId="34" borderId="12" xfId="0" applyNumberFormat="1" applyFont="1" applyFill="1" applyBorder="1" applyAlignment="1">
      <alignment horizontal="center"/>
    </xf>
    <xf numFmtId="172" fontId="1" fillId="34" borderId="13" xfId="0" applyNumberFormat="1" applyFont="1" applyFill="1" applyBorder="1" applyAlignment="1">
      <alignment horizontal="center"/>
    </xf>
    <xf numFmtId="173" fontId="1" fillId="34" borderId="14" xfId="0" applyNumberFormat="1" applyFont="1" applyFill="1" applyBorder="1" applyAlignment="1">
      <alignment horizontal="center"/>
    </xf>
    <xf numFmtId="173" fontId="1" fillId="34" borderId="11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24.8515625" style="0" bestFit="1" customWidth="1"/>
    <col min="2" max="2" width="7.28125" style="2" bestFit="1" customWidth="1"/>
    <col min="3" max="3" width="17.7109375" style="3" bestFit="1" customWidth="1"/>
    <col min="4" max="4" width="14.28125" style="4" bestFit="1" customWidth="1"/>
  </cols>
  <sheetData>
    <row r="1" ht="12.75">
      <c r="A1" s="1" t="s">
        <v>73</v>
      </c>
    </row>
    <row r="2" spans="1:4" ht="18">
      <c r="A2" s="21" t="s">
        <v>0</v>
      </c>
      <c r="B2" s="21"/>
      <c r="C2" s="21"/>
      <c r="D2" s="21"/>
    </row>
    <row r="3" ht="12.75">
      <c r="A3" s="1" t="s">
        <v>1</v>
      </c>
    </row>
    <row r="4" ht="12.75">
      <c r="A4" s="1" t="s">
        <v>72</v>
      </c>
    </row>
    <row r="6" spans="1:4" ht="12.75">
      <c r="A6" s="22" t="s">
        <v>2</v>
      </c>
      <c r="B6" s="22" t="s">
        <v>3</v>
      </c>
      <c r="C6" s="16" t="s">
        <v>4</v>
      </c>
      <c r="D6" s="18" t="s">
        <v>6</v>
      </c>
    </row>
    <row r="7" spans="1:4" ht="12.75">
      <c r="A7" s="23"/>
      <c r="B7" s="23"/>
      <c r="C7" s="17" t="s">
        <v>5</v>
      </c>
      <c r="D7" s="19" t="s">
        <v>7</v>
      </c>
    </row>
    <row r="8" spans="1:4" ht="12.75">
      <c r="A8" s="12" t="s">
        <v>8</v>
      </c>
      <c r="B8" s="13"/>
      <c r="C8" s="14"/>
      <c r="D8" s="15"/>
    </row>
    <row r="9" spans="1:4" ht="12.75">
      <c r="A9" s="7" t="s">
        <v>9</v>
      </c>
      <c r="B9" s="6" t="str">
        <f>"01"</f>
        <v>01</v>
      </c>
      <c r="C9" s="8">
        <v>57.861</v>
      </c>
      <c r="D9" s="8">
        <v>429.898</v>
      </c>
    </row>
    <row r="10" spans="1:4" ht="12.75">
      <c r="A10" s="7" t="s">
        <v>10</v>
      </c>
      <c r="B10" s="6" t="str">
        <f>"02"</f>
        <v>02</v>
      </c>
      <c r="C10" s="8">
        <v>76.4188</v>
      </c>
      <c r="D10" s="8">
        <v>573.596</v>
      </c>
    </row>
    <row r="11" spans="1:4" ht="12.75">
      <c r="A11" s="7" t="s">
        <v>11</v>
      </c>
      <c r="B11" s="6" t="str">
        <f>"03"</f>
        <v>03</v>
      </c>
      <c r="C11" s="8">
        <v>16.8328</v>
      </c>
      <c r="D11" s="8">
        <v>54.345</v>
      </c>
    </row>
    <row r="12" spans="1:4" ht="12.75">
      <c r="A12" s="7" t="s">
        <v>12</v>
      </c>
      <c r="B12" s="6" t="str">
        <f>"04"</f>
        <v>04</v>
      </c>
      <c r="C12" s="8">
        <v>152.8906</v>
      </c>
      <c r="D12" s="8">
        <v>2928.282</v>
      </c>
    </row>
    <row r="13" spans="1:4" ht="12.75">
      <c r="A13" s="7" t="s">
        <v>13</v>
      </c>
      <c r="B13" s="6" t="str">
        <f>"05"</f>
        <v>05</v>
      </c>
      <c r="C13" s="8">
        <v>49.0287</v>
      </c>
      <c r="D13" s="8">
        <v>589.21</v>
      </c>
    </row>
    <row r="14" spans="1:4" ht="12.75">
      <c r="A14" s="7" t="s">
        <v>14</v>
      </c>
      <c r="B14" s="6" t="str">
        <f>"06"</f>
        <v>06</v>
      </c>
      <c r="C14" s="8">
        <v>32.3213</v>
      </c>
      <c r="D14" s="8">
        <v>192.721</v>
      </c>
    </row>
    <row r="15" spans="1:4" ht="12.75">
      <c r="A15" s="7" t="s">
        <v>15</v>
      </c>
      <c r="B15" s="6" t="str">
        <f>"07"</f>
        <v>07</v>
      </c>
      <c r="C15" s="8">
        <v>12.1706</v>
      </c>
      <c r="D15" s="8">
        <v>136.69</v>
      </c>
    </row>
    <row r="16" spans="1:4" ht="12.75">
      <c r="A16" s="7" t="s">
        <v>16</v>
      </c>
      <c r="B16" s="6" t="str">
        <f>"08"</f>
        <v>08</v>
      </c>
      <c r="C16" s="8">
        <v>227.1518</v>
      </c>
      <c r="D16" s="8">
        <v>5555.315</v>
      </c>
    </row>
    <row r="17" spans="1:4" ht="12.75">
      <c r="A17" s="7" t="s">
        <v>17</v>
      </c>
      <c r="B17" s="6" t="str">
        <f>"09"</f>
        <v>09</v>
      </c>
      <c r="C17" s="8">
        <v>267.897</v>
      </c>
      <c r="D17" s="8">
        <v>3283.06</v>
      </c>
    </row>
    <row r="18" spans="1:4" ht="12.75">
      <c r="A18" s="7" t="s">
        <v>18</v>
      </c>
      <c r="B18" s="6" t="str">
        <f>"10"</f>
        <v>10</v>
      </c>
      <c r="C18" s="8">
        <v>465.8326</v>
      </c>
      <c r="D18" s="8">
        <v>9069.517</v>
      </c>
    </row>
    <row r="19" spans="1:4" ht="12.75">
      <c r="A19" s="7" t="s">
        <v>19</v>
      </c>
      <c r="B19" s="6" t="str">
        <f>"11"</f>
        <v>11</v>
      </c>
      <c r="C19" s="8">
        <v>48.7381</v>
      </c>
      <c r="D19" s="8">
        <v>210.329</v>
      </c>
    </row>
    <row r="20" spans="1:4" ht="12.75">
      <c r="A20" s="7" t="s">
        <v>20</v>
      </c>
      <c r="B20" s="6" t="str">
        <f>"12"</f>
        <v>12</v>
      </c>
      <c r="C20" s="8">
        <v>109.6487</v>
      </c>
      <c r="D20" s="8">
        <v>557.935</v>
      </c>
    </row>
    <row r="21" spans="1:4" ht="12.75">
      <c r="A21" s="7" t="s">
        <v>21</v>
      </c>
      <c r="B21" s="6" t="str">
        <f>"13"</f>
        <v>13</v>
      </c>
      <c r="C21" s="8">
        <v>29.9275</v>
      </c>
      <c r="D21" s="8">
        <v>343.26</v>
      </c>
    </row>
    <row r="22" spans="1:4" ht="12.75">
      <c r="A22" s="7" t="s">
        <v>22</v>
      </c>
      <c r="B22" s="6" t="str">
        <f>"14"</f>
        <v>14</v>
      </c>
      <c r="C22" s="8">
        <v>11.6507</v>
      </c>
      <c r="D22" s="8">
        <v>57.609</v>
      </c>
    </row>
    <row r="23" spans="1:4" ht="12.75">
      <c r="A23" s="7" t="s">
        <v>23</v>
      </c>
      <c r="B23" s="6" t="str">
        <f>"15"</f>
        <v>15</v>
      </c>
      <c r="C23" s="8">
        <v>30.5933</v>
      </c>
      <c r="D23" s="8">
        <v>167.672</v>
      </c>
    </row>
    <row r="24" spans="1:4" ht="12.75">
      <c r="A24" s="7" t="s">
        <v>24</v>
      </c>
      <c r="B24" s="6" t="str">
        <f>"16"</f>
        <v>16</v>
      </c>
      <c r="C24" s="8">
        <v>105.4845</v>
      </c>
      <c r="D24" s="8">
        <v>3604.402</v>
      </c>
    </row>
    <row r="25" spans="1:4" ht="12.75">
      <c r="A25" s="7" t="s">
        <v>25</v>
      </c>
      <c r="B25" s="6" t="str">
        <f>"17"</f>
        <v>17</v>
      </c>
      <c r="C25" s="8">
        <v>114.949</v>
      </c>
      <c r="D25" s="8">
        <v>2528.338</v>
      </c>
    </row>
    <row r="26" spans="1:4" ht="12.75">
      <c r="A26" s="7" t="s">
        <v>26</v>
      </c>
      <c r="B26" s="6" t="str">
        <f>"18"</f>
        <v>18</v>
      </c>
      <c r="C26" s="8">
        <v>11.6725</v>
      </c>
      <c r="D26" s="8">
        <v>173.274</v>
      </c>
    </row>
    <row r="27" spans="1:4" ht="12.75">
      <c r="A27" s="7" t="s">
        <v>27</v>
      </c>
      <c r="B27" s="6" t="str">
        <f>"19"</f>
        <v>19</v>
      </c>
      <c r="C27" s="8">
        <v>97.2386</v>
      </c>
      <c r="D27" s="8">
        <v>1577.64</v>
      </c>
    </row>
    <row r="28" spans="1:4" ht="12.75">
      <c r="A28" s="7" t="s">
        <v>28</v>
      </c>
      <c r="B28" s="6" t="str">
        <f>"20"</f>
        <v>20</v>
      </c>
      <c r="C28" s="8">
        <v>98.9419</v>
      </c>
      <c r="D28" s="8">
        <v>1365.865</v>
      </c>
    </row>
    <row r="29" spans="1:4" ht="12.75">
      <c r="A29" s="7" t="s">
        <v>29</v>
      </c>
      <c r="B29" s="6" t="str">
        <f>"21"</f>
        <v>21</v>
      </c>
      <c r="C29" s="8">
        <v>53.8739</v>
      </c>
      <c r="D29" s="8">
        <v>785.438</v>
      </c>
    </row>
    <row r="30" spans="1:4" ht="12.75">
      <c r="A30" s="7" t="s">
        <v>30</v>
      </c>
      <c r="B30" s="6" t="str">
        <f>"22"</f>
        <v>22</v>
      </c>
      <c r="C30" s="8">
        <v>149.9249</v>
      </c>
      <c r="D30" s="8">
        <v>2143.328</v>
      </c>
    </row>
    <row r="31" spans="1:4" ht="12.75">
      <c r="A31" s="7" t="s">
        <v>31</v>
      </c>
      <c r="B31" s="6" t="str">
        <f>"23"</f>
        <v>23</v>
      </c>
      <c r="C31" s="8">
        <v>2086.7689</v>
      </c>
      <c r="D31" s="8">
        <v>35324.23</v>
      </c>
    </row>
    <row r="32" spans="1:4" ht="12.75">
      <c r="A32" s="7" t="s">
        <v>74</v>
      </c>
      <c r="B32" s="6"/>
      <c r="C32" s="8">
        <v>149.3</v>
      </c>
      <c r="D32" s="8">
        <v>2448.5</v>
      </c>
    </row>
    <row r="33" spans="1:4" ht="12.75">
      <c r="A33" s="9" t="s">
        <v>32</v>
      </c>
      <c r="B33" s="10" t="str">
        <f>"24"</f>
        <v>24</v>
      </c>
      <c r="C33" s="11">
        <v>2370.3</v>
      </c>
      <c r="D33" s="11" t="s">
        <v>75</v>
      </c>
    </row>
    <row r="34" spans="1:4" ht="12.75">
      <c r="A34" s="5" t="s">
        <v>33</v>
      </c>
      <c r="B34" s="6"/>
      <c r="C34" s="8"/>
      <c r="D34" s="8"/>
    </row>
    <row r="35" spans="1:4" ht="12.75">
      <c r="A35" s="7" t="s">
        <v>34</v>
      </c>
      <c r="B35" s="6" t="str">
        <f>"01"</f>
        <v>01</v>
      </c>
      <c r="C35" s="8">
        <v>2.3156</v>
      </c>
      <c r="D35" s="8">
        <v>11.156</v>
      </c>
    </row>
    <row r="36" spans="1:4" ht="12.75">
      <c r="A36" s="7" t="s">
        <v>35</v>
      </c>
      <c r="B36" s="6" t="str">
        <f>"02"</f>
        <v>02</v>
      </c>
      <c r="C36" s="8">
        <v>13.9379</v>
      </c>
      <c r="D36" s="8">
        <v>81.866</v>
      </c>
    </row>
    <row r="37" spans="1:4" ht="12.75">
      <c r="A37" s="7" t="s">
        <v>36</v>
      </c>
      <c r="B37" s="6" t="str">
        <f>"03"</f>
        <v>03</v>
      </c>
      <c r="C37" s="8">
        <v>0.764</v>
      </c>
      <c r="D37" s="8">
        <v>6.05</v>
      </c>
    </row>
    <row r="38" spans="1:4" ht="12.75">
      <c r="A38" s="7" t="s">
        <v>37</v>
      </c>
      <c r="B38" s="6" t="str">
        <f>"04"</f>
        <v>04</v>
      </c>
      <c r="C38" s="8">
        <v>4.9493</v>
      </c>
      <c r="D38" s="8">
        <v>16.15</v>
      </c>
    </row>
    <row r="39" spans="1:4" ht="12.75">
      <c r="A39" s="7" t="s">
        <v>38</v>
      </c>
      <c r="B39" s="6" t="str">
        <f>"05"</f>
        <v>05</v>
      </c>
      <c r="C39" s="8">
        <v>0.7655</v>
      </c>
      <c r="D39" s="8">
        <v>2.45</v>
      </c>
    </row>
    <row r="40" spans="1:4" ht="12.75">
      <c r="A40" s="7" t="s">
        <v>39</v>
      </c>
      <c r="B40" s="6" t="str">
        <f>"06"</f>
        <v>06</v>
      </c>
      <c r="C40" s="8">
        <v>9.9083</v>
      </c>
      <c r="D40" s="8">
        <v>53.545</v>
      </c>
    </row>
    <row r="41" spans="1:4" ht="12.75">
      <c r="A41" s="7" t="s">
        <v>40</v>
      </c>
      <c r="B41" s="6" t="str">
        <f>"07"</f>
        <v>07</v>
      </c>
      <c r="C41" s="8">
        <v>4.98</v>
      </c>
      <c r="D41" s="8">
        <v>40.425</v>
      </c>
    </row>
    <row r="42" spans="1:4" ht="12.75">
      <c r="A42" s="7" t="s">
        <v>41</v>
      </c>
      <c r="B42" s="6" t="str">
        <f>"08"</f>
        <v>08</v>
      </c>
      <c r="C42" s="8">
        <v>1.184</v>
      </c>
      <c r="D42" s="8">
        <v>0</v>
      </c>
    </row>
    <row r="43" spans="1:4" ht="12.75">
      <c r="A43" s="7" t="s">
        <v>42</v>
      </c>
      <c r="B43" s="6" t="str">
        <f>"09"</f>
        <v>09</v>
      </c>
      <c r="C43" s="8">
        <v>2.373</v>
      </c>
      <c r="D43" s="8">
        <v>9.659</v>
      </c>
    </row>
    <row r="44" spans="1:4" ht="12.75">
      <c r="A44" s="7" t="s">
        <v>43</v>
      </c>
      <c r="B44" s="6" t="str">
        <f>"10"</f>
        <v>10</v>
      </c>
      <c r="C44" s="8">
        <v>11.5077</v>
      </c>
      <c r="D44" s="8">
        <v>24.733</v>
      </c>
    </row>
    <row r="45" spans="1:4" ht="12.75">
      <c r="A45" s="7" t="s">
        <v>44</v>
      </c>
      <c r="B45" s="6" t="str">
        <f>"11"</f>
        <v>11</v>
      </c>
      <c r="C45" s="8">
        <v>18.4427</v>
      </c>
      <c r="D45" s="8">
        <v>48.285</v>
      </c>
    </row>
    <row r="46" spans="1:4" ht="12.75">
      <c r="A46" s="7" t="s">
        <v>74</v>
      </c>
      <c r="B46" s="6"/>
      <c r="C46" s="20">
        <v>11</v>
      </c>
      <c r="D46" s="8">
        <v>45.1</v>
      </c>
    </row>
    <row r="47" spans="1:4" ht="12.75">
      <c r="A47" s="9" t="s">
        <v>45</v>
      </c>
      <c r="B47" s="10" t="str">
        <f>"12"</f>
        <v>12</v>
      </c>
      <c r="C47" s="11">
        <v>82.1</v>
      </c>
      <c r="D47" s="11">
        <v>339.4</v>
      </c>
    </row>
    <row r="48" spans="1:4" ht="12.75">
      <c r="A48" s="5" t="s">
        <v>46</v>
      </c>
      <c r="B48" s="6"/>
      <c r="C48" s="8"/>
      <c r="D48" s="8"/>
    </row>
    <row r="49" spans="1:4" ht="12.75">
      <c r="A49" s="7" t="s">
        <v>47</v>
      </c>
      <c r="B49" s="6" t="str">
        <f>"01"</f>
        <v>01</v>
      </c>
      <c r="C49" s="8">
        <v>196.2914</v>
      </c>
      <c r="D49" s="8">
        <v>904.091</v>
      </c>
    </row>
    <row r="50" spans="1:4" ht="12.75">
      <c r="A50" s="7" t="s">
        <v>48</v>
      </c>
      <c r="B50" s="6" t="str">
        <f>"02"</f>
        <v>02</v>
      </c>
      <c r="C50" s="8">
        <v>15.1708</v>
      </c>
      <c r="D50" s="8">
        <v>51.562</v>
      </c>
    </row>
    <row r="51" spans="1:4" ht="12.75">
      <c r="A51" s="7" t="s">
        <v>49</v>
      </c>
      <c r="B51" s="6" t="str">
        <f>"03"</f>
        <v>03</v>
      </c>
      <c r="C51" s="8">
        <v>67.862</v>
      </c>
      <c r="D51" s="8">
        <v>419.725</v>
      </c>
    </row>
    <row r="52" spans="1:4" ht="12.75">
      <c r="A52" s="7" t="s">
        <v>50</v>
      </c>
      <c r="B52" s="6" t="str">
        <f>"04"</f>
        <v>04</v>
      </c>
      <c r="C52" s="8">
        <v>32.1939</v>
      </c>
      <c r="D52" s="8">
        <v>175.009</v>
      </c>
    </row>
    <row r="53" spans="1:4" ht="12.75">
      <c r="A53" s="7" t="s">
        <v>51</v>
      </c>
      <c r="B53" s="6" t="str">
        <f>"05"</f>
        <v>05</v>
      </c>
      <c r="C53" s="8">
        <v>20.6741</v>
      </c>
      <c r="D53" s="8">
        <v>99.5819</v>
      </c>
    </row>
    <row r="54" spans="1:4" ht="12.75">
      <c r="A54" s="7" t="s">
        <v>52</v>
      </c>
      <c r="B54" s="6" t="str">
        <f>"06"</f>
        <v>06</v>
      </c>
      <c r="C54" s="8">
        <v>0.902</v>
      </c>
      <c r="D54" s="8">
        <v>2.45</v>
      </c>
    </row>
    <row r="55" spans="1:4" ht="12.75">
      <c r="A55" s="7" t="s">
        <v>53</v>
      </c>
      <c r="B55" s="6" t="str">
        <f>"07"</f>
        <v>07</v>
      </c>
      <c r="C55" s="8">
        <v>25.4277</v>
      </c>
      <c r="D55" s="8">
        <v>150.538</v>
      </c>
    </row>
    <row r="56" spans="1:4" ht="12.75">
      <c r="A56" s="7" t="s">
        <v>54</v>
      </c>
      <c r="B56" s="6" t="str">
        <f>"08"</f>
        <v>08</v>
      </c>
      <c r="C56" s="8">
        <v>28.6765</v>
      </c>
      <c r="D56" s="8">
        <v>85.047</v>
      </c>
    </row>
    <row r="57" spans="1:4" ht="12.75">
      <c r="A57" s="7" t="s">
        <v>55</v>
      </c>
      <c r="B57" s="6" t="str">
        <f>"09"</f>
        <v>09</v>
      </c>
      <c r="C57" s="8">
        <v>32.9603</v>
      </c>
      <c r="D57" s="8">
        <v>235.253</v>
      </c>
    </row>
    <row r="58" spans="1:4" ht="12.75">
      <c r="A58" s="7" t="s">
        <v>56</v>
      </c>
      <c r="B58" s="6" t="str">
        <f>"10"</f>
        <v>10</v>
      </c>
      <c r="C58" s="8">
        <v>3.9739</v>
      </c>
      <c r="D58" s="8">
        <v>21.421</v>
      </c>
    </row>
    <row r="59" spans="1:4" ht="12.75">
      <c r="A59" s="7" t="s">
        <v>57</v>
      </c>
      <c r="B59" s="6" t="str">
        <f>"11"</f>
        <v>11</v>
      </c>
      <c r="C59" s="8">
        <v>3.344</v>
      </c>
      <c r="D59" s="8">
        <v>16.593</v>
      </c>
    </row>
    <row r="60" spans="1:4" ht="12.75">
      <c r="A60" s="7" t="s">
        <v>58</v>
      </c>
      <c r="B60" s="6" t="str">
        <f>"12"</f>
        <v>12</v>
      </c>
      <c r="C60" s="8">
        <v>6.1942</v>
      </c>
      <c r="D60" s="8">
        <v>44.635</v>
      </c>
    </row>
    <row r="61" spans="1:4" ht="12.75">
      <c r="A61" s="7" t="s">
        <v>44</v>
      </c>
      <c r="B61" s="6" t="str">
        <f>"13"</f>
        <v>13</v>
      </c>
      <c r="C61" s="8">
        <v>41.0161</v>
      </c>
      <c r="D61" s="8">
        <v>239.613</v>
      </c>
    </row>
    <row r="62" spans="1:4" ht="12.75">
      <c r="A62" s="7" t="s">
        <v>74</v>
      </c>
      <c r="B62" s="6"/>
      <c r="C62" s="8">
        <v>47.1</v>
      </c>
      <c r="D62" s="8">
        <v>244.9</v>
      </c>
    </row>
    <row r="63" spans="1:4" ht="12.75">
      <c r="A63" s="9" t="s">
        <v>59</v>
      </c>
      <c r="B63" s="10" t="str">
        <f>"14"</f>
        <v>14</v>
      </c>
      <c r="C63" s="11">
        <v>521.8</v>
      </c>
      <c r="D63" s="11">
        <v>2690.4</v>
      </c>
    </row>
    <row r="64" spans="1:4" ht="12.75">
      <c r="A64" s="5" t="s">
        <v>60</v>
      </c>
      <c r="B64" s="6"/>
      <c r="C64" s="8"/>
      <c r="D64" s="8"/>
    </row>
    <row r="65" spans="1:4" ht="12.75">
      <c r="A65" s="7" t="s">
        <v>61</v>
      </c>
      <c r="B65" s="6" t="str">
        <f>"01"</f>
        <v>01</v>
      </c>
      <c r="C65" s="8">
        <v>0.9533</v>
      </c>
      <c r="D65" s="8">
        <v>2.85</v>
      </c>
    </row>
    <row r="66" spans="1:4" ht="12.75">
      <c r="A66" s="7" t="s">
        <v>62</v>
      </c>
      <c r="B66" s="6" t="str">
        <f>"04"</f>
        <v>04</v>
      </c>
      <c r="C66" s="8">
        <v>2.0773</v>
      </c>
      <c r="D66" s="8">
        <v>2.55</v>
      </c>
    </row>
    <row r="67" spans="1:4" ht="12.75">
      <c r="A67" s="7" t="s">
        <v>63</v>
      </c>
      <c r="B67" s="6" t="str">
        <f>"06"</f>
        <v>06</v>
      </c>
      <c r="C67" s="8">
        <v>30.8843</v>
      </c>
      <c r="D67" s="8">
        <v>59.275</v>
      </c>
    </row>
    <row r="68" spans="1:4" ht="12.75">
      <c r="A68" s="7" t="s">
        <v>64</v>
      </c>
      <c r="B68" s="6" t="str">
        <f>"07"</f>
        <v>07</v>
      </c>
      <c r="C68" s="8">
        <v>26.8043</v>
      </c>
      <c r="D68" s="8">
        <v>25.645</v>
      </c>
    </row>
    <row r="69" spans="1:4" ht="12.75">
      <c r="A69" s="7" t="s">
        <v>65</v>
      </c>
      <c r="B69" s="6" t="str">
        <f>"08"</f>
        <v>08</v>
      </c>
      <c r="C69" s="8">
        <v>3.56</v>
      </c>
      <c r="D69" s="8">
        <v>10.5</v>
      </c>
    </row>
    <row r="70" spans="1:4" ht="12.75">
      <c r="A70" s="7" t="s">
        <v>66</v>
      </c>
      <c r="B70" s="6" t="str">
        <f>"09"</f>
        <v>09</v>
      </c>
      <c r="C70" s="8">
        <v>0.685</v>
      </c>
      <c r="D70" s="8">
        <v>0.48</v>
      </c>
    </row>
    <row r="71" spans="1:4" ht="12.75">
      <c r="A71" s="7" t="s">
        <v>67</v>
      </c>
      <c r="B71" s="6" t="str">
        <f>"10"</f>
        <v>10</v>
      </c>
      <c r="C71" s="8">
        <v>3.075</v>
      </c>
      <c r="D71" s="8">
        <v>13.28</v>
      </c>
    </row>
    <row r="72" spans="1:4" ht="12.75">
      <c r="A72" s="7" t="s">
        <v>68</v>
      </c>
      <c r="B72" s="6" t="str">
        <f>"11"</f>
        <v>11</v>
      </c>
      <c r="C72" s="8">
        <v>1.776</v>
      </c>
      <c r="D72" s="8">
        <v>1.5</v>
      </c>
    </row>
    <row r="73" spans="1:4" ht="12.75">
      <c r="A73" s="7" t="s">
        <v>69</v>
      </c>
      <c r="B73" s="6" t="str">
        <f>"12"</f>
        <v>12</v>
      </c>
      <c r="C73" s="8">
        <v>0.37</v>
      </c>
      <c r="D73" s="8">
        <v>1.13</v>
      </c>
    </row>
    <row r="74" spans="1:4" ht="12.75">
      <c r="A74" s="7" t="s">
        <v>70</v>
      </c>
      <c r="B74" s="6" t="str">
        <f>"13"</f>
        <v>13</v>
      </c>
      <c r="C74" s="8">
        <v>5.5049</v>
      </c>
      <c r="D74" s="8">
        <v>5.46</v>
      </c>
    </row>
    <row r="75" spans="1:4" ht="12.75">
      <c r="A75" s="7" t="s">
        <v>44</v>
      </c>
      <c r="B75" s="6" t="str">
        <f>"14"</f>
        <v>14</v>
      </c>
      <c r="C75" s="8">
        <v>60.5446</v>
      </c>
      <c r="D75" s="8">
        <v>239.155</v>
      </c>
    </row>
    <row r="76" spans="1:4" ht="12.75">
      <c r="A76" s="7" t="s">
        <v>74</v>
      </c>
      <c r="B76" s="6"/>
      <c r="C76" s="8">
        <v>15.3</v>
      </c>
      <c r="D76" s="8">
        <v>41.31</v>
      </c>
    </row>
    <row r="77" spans="1:4" ht="12.75">
      <c r="A77" s="9" t="s">
        <v>71</v>
      </c>
      <c r="B77" s="10" t="str">
        <f>"15"</f>
        <v>15</v>
      </c>
      <c r="C77" s="11">
        <v>151.5</v>
      </c>
      <c r="D77" s="11">
        <v>403.1</v>
      </c>
    </row>
  </sheetData>
  <sheetProtection password="94EC" sheet="1" objects="1" scenarios="1" selectLockedCells="1" selectUnlockedCells="1"/>
  <mergeCells count="3">
    <mergeCell ref="A2:D2"/>
    <mergeCell ref="A6:A7"/>
    <mergeCell ref="B6:B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&amp;COdh (MP SR) 1 - 99 Za obdobie k:  30.06.2012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UKSUP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sivcakovaz</dc:creator>
  <cp:keywords/>
  <dc:description/>
  <cp:lastModifiedBy>Zvalová Mária Ing.Mgr.</cp:lastModifiedBy>
  <dcterms:created xsi:type="dcterms:W3CDTF">2012-07-06T10:52:13Z</dcterms:created>
  <dcterms:modified xsi:type="dcterms:W3CDTF">2023-07-06T12:13:23Z</dcterms:modified>
  <cp:category/>
  <cp:version/>
  <cp:contentType/>
  <cp:contentStatus/>
</cp:coreProperties>
</file>